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hhotelgroup-my.sharepoint.com/personal/rb_rilo_minor-hotels_com/Documents/Documentos/PRE OPENING/DRAFTS/"/>
    </mc:Choice>
  </mc:AlternateContent>
  <xr:revisionPtr revIDLastSave="359" documentId="8_{D05F3348-FA0D-4BF1-ABC0-161F259F911D}" xr6:coauthVersionLast="47" xr6:coauthVersionMax="47" xr10:uidLastSave="{6EB81775-1DC6-48E8-B870-AC1DF0D6C915}"/>
  <bookViews>
    <workbookView xWindow="2160" yWindow="-13620" windowWidth="24240" windowHeight="13020" tabRatio="608" xr2:uid="{00000000-000D-0000-FFFF-FFFF00000000}"/>
  </bookViews>
  <sheets>
    <sheet name="Preopening - Expenses " sheetId="1" r:id="rId1"/>
    <sheet name="Preopening - Payroll" sheetId="4" r:id="rId2"/>
  </sheets>
  <definedNames>
    <definedName name="_xlnm.Print_Area" localSheetId="0">'Preopening - Expenses '!$A$1:$N$162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1" l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I149" i="1"/>
  <c r="J149" i="1" s="1"/>
  <c r="H147" i="1"/>
  <c r="J147" i="1" s="1"/>
  <c r="H146" i="1"/>
  <c r="J146" i="1" s="1"/>
  <c r="H145" i="1"/>
  <c r="J145" i="1" s="1"/>
  <c r="H144" i="1"/>
  <c r="J144" i="1" s="1"/>
  <c r="H143" i="1"/>
  <c r="J143" i="1" s="1"/>
  <c r="H142" i="1"/>
  <c r="J142" i="1" s="1"/>
  <c r="H141" i="1"/>
  <c r="J141" i="1" s="1"/>
  <c r="H140" i="1"/>
  <c r="J140" i="1" s="1"/>
  <c r="H139" i="1"/>
  <c r="J139" i="1" s="1"/>
  <c r="H138" i="1"/>
  <c r="J138" i="1" s="1"/>
  <c r="H137" i="1"/>
  <c r="J137" i="1" s="1"/>
  <c r="H135" i="1"/>
  <c r="J135" i="1" s="1"/>
  <c r="H134" i="1"/>
  <c r="J134" i="1" s="1"/>
  <c r="H133" i="1"/>
  <c r="J133" i="1" s="1"/>
  <c r="F129" i="1"/>
  <c r="F125" i="1"/>
  <c r="J125" i="1" s="1"/>
  <c r="E132" i="1"/>
  <c r="E131" i="1"/>
  <c r="J131" i="1" s="1"/>
  <c r="E130" i="1"/>
  <c r="J130" i="1" s="1"/>
  <c r="E128" i="1"/>
  <c r="J128" i="1" s="1"/>
  <c r="E127" i="1"/>
  <c r="J127" i="1" s="1"/>
  <c r="E126" i="1"/>
  <c r="J126" i="1" s="1"/>
  <c r="G124" i="1"/>
  <c r="E122" i="1"/>
  <c r="E123" i="1"/>
  <c r="E121" i="1"/>
  <c r="J124" i="1" l="1"/>
  <c r="J122" i="1"/>
  <c r="J123" i="1"/>
  <c r="J129" i="1"/>
  <c r="J132" i="1"/>
  <c r="J150" i="1"/>
  <c r="J121" i="1"/>
  <c r="J10" i="1" l="1"/>
  <c r="J11" i="1"/>
  <c r="J12" i="1"/>
  <c r="J14" i="1"/>
  <c r="J15" i="1"/>
  <c r="J16" i="1"/>
  <c r="J17" i="1"/>
  <c r="J18" i="1"/>
  <c r="J20" i="1"/>
  <c r="J21" i="1"/>
  <c r="J23" i="1"/>
  <c r="J9" i="1"/>
  <c r="J49" i="1"/>
  <c r="J68" i="1"/>
  <c r="J119" i="1"/>
  <c r="J111" i="1"/>
  <c r="J113" i="1"/>
  <c r="J114" i="1"/>
  <c r="J115" i="1"/>
  <c r="J117" i="1"/>
  <c r="J107" i="1"/>
  <c r="J108" i="1"/>
  <c r="J105" i="1"/>
  <c r="J93" i="1"/>
  <c r="J94" i="1"/>
  <c r="J95" i="1"/>
  <c r="J97" i="1"/>
  <c r="J98" i="1"/>
  <c r="J99" i="1"/>
  <c r="J100" i="1"/>
  <c r="J101" i="1"/>
  <c r="J102" i="1"/>
  <c r="J103" i="1"/>
  <c r="J92" i="1"/>
  <c r="J78" i="1"/>
  <c r="J79" i="1"/>
  <c r="J80" i="1"/>
  <c r="J81" i="1"/>
  <c r="J82" i="1"/>
  <c r="J83" i="1"/>
  <c r="J84" i="1"/>
  <c r="J85" i="1"/>
  <c r="J86" i="1"/>
  <c r="J87" i="1"/>
  <c r="J88" i="1"/>
  <c r="J90" i="1"/>
  <c r="J7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4" i="1"/>
  <c r="J75" i="1"/>
  <c r="J57" i="1"/>
  <c r="J43" i="1"/>
  <c r="J44" i="1"/>
  <c r="J45" i="1"/>
  <c r="J46" i="1"/>
  <c r="J47" i="1"/>
  <c r="J48" i="1"/>
  <c r="J50" i="1"/>
  <c r="J51" i="1"/>
  <c r="J52" i="1"/>
  <c r="J53" i="1"/>
  <c r="J54" i="1"/>
  <c r="J55" i="1"/>
  <c r="J41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25" i="1"/>
  <c r="I11" i="4"/>
  <c r="I12" i="4"/>
  <c r="I13" i="4"/>
  <c r="I14" i="4"/>
  <c r="I15" i="4"/>
  <c r="I16" i="4"/>
  <c r="I18" i="4"/>
  <c r="I19" i="4"/>
  <c r="I20" i="4"/>
  <c r="I21" i="4"/>
  <c r="I22" i="4"/>
  <c r="I23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41" i="4"/>
  <c r="I43" i="4"/>
  <c r="I45" i="4"/>
  <c r="I47" i="4"/>
  <c r="I48" i="4"/>
  <c r="I50" i="4"/>
  <c r="I51" i="4"/>
  <c r="I52" i="4"/>
  <c r="I53" i="4"/>
  <c r="I54" i="4"/>
  <c r="I55" i="4"/>
  <c r="I56" i="4"/>
  <c r="I57" i="4"/>
  <c r="I58" i="4"/>
  <c r="I59" i="4"/>
  <c r="I61" i="4"/>
  <c r="I62" i="4"/>
  <c r="I63" i="4"/>
  <c r="I64" i="4"/>
  <c r="I66" i="4"/>
  <c r="I67" i="4"/>
  <c r="I68" i="4"/>
  <c r="I69" i="4"/>
  <c r="I70" i="4"/>
  <c r="I71" i="4"/>
  <c r="I10" i="4"/>
  <c r="I9" i="4"/>
  <c r="J110" i="1"/>
  <c r="J96" i="1"/>
  <c r="J106" i="1"/>
  <c r="J89" i="1"/>
  <c r="I46" i="4"/>
  <c r="I40" i="4"/>
  <c r="J42" i="1"/>
  <c r="J112" i="1"/>
  <c r="J116" i="1" l="1"/>
  <c r="J22" i="1"/>
  <c r="J72" i="1"/>
  <c r="J73" i="1"/>
  <c r="J19" i="1"/>
  <c r="J37" i="1"/>
  <c r="I42" i="4"/>
  <c r="I39" i="4"/>
  <c r="I162" i="1"/>
  <c r="H162" i="1"/>
  <c r="G162" i="1"/>
  <c r="F162" i="1"/>
  <c r="E162" i="1"/>
  <c r="D162" i="1"/>
  <c r="C162" i="1"/>
  <c r="J13" i="1" l="1"/>
  <c r="J162" i="1" s="1"/>
  <c r="I7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tc={400DDD60-6542-4839-ADE9-F18A170C183D}</author>
    <author>tc={57A3C327-8644-416D-B50A-BD811C1AB913}</author>
    <author>tc={435150D7-047D-438C-AFF4-A2975632AC14}</author>
    <author>tc={D1654BD7-15D3-4874-AF86-2D109D1730D9}</author>
    <author>tc={7C2EC784-085F-4C83-A315-E2B3808168B1}</author>
    <author>tc={72A86E79-1043-4CE6-8691-66C060BB53C9}</author>
    <author>tc={3A0D8256-BC65-4E4C-9B81-E477597C2613}</author>
    <author>tc={43B356B7-9935-4499-AD2F-F880CC0F306A}</author>
    <author>tc={AC98AC61-6B86-42CE-87F5-DE953F709103}</author>
    <author>tc={6A305DB3-5B94-4B78-AC9B-4FE222D02B98}</author>
    <author>tc={D64A3BA4-E505-41DC-8C33-D45EBD90EAB9}</author>
    <author>tc={0E84736B-42A2-453E-9931-F12374560A81}</author>
    <author>tc={3F21F468-09E2-4160-A44D-D414B33D70E5}</author>
  </authors>
  <commentList>
    <comment ref="A77" authorId="0" shapeId="0" xr:uid="{400DDD60-6542-4839-ADE9-F18A170C183D}">
      <text>
        <t>[Threaded comment]
Your version of Excel allows you to read this threaded comment; however, any edits to it will get removed if the file is opened in a newer version of Excel. Learn more: https://go.microsoft.com/fwlink/?linkid=870924
Comment:
    Electricity costs are paid from the date of handover of the hotel.</t>
      </text>
    </comment>
    <comment ref="A78" authorId="1" shapeId="0" xr:uid="{57A3C327-8644-416D-B50A-BD811C1AB913}">
      <text>
        <t>[Threaded comment]
Your version of Excel allows you to read this threaded comment; however, any edits to it will get removed if the file is opened in a newer version of Excel. Learn more: https://go.microsoft.com/fwlink/?linkid=870924
Comment:
    Gas costs are paid from the date of handover of the hotel.</t>
      </text>
    </comment>
    <comment ref="A79" authorId="2" shapeId="0" xr:uid="{435150D7-047D-438C-AFF4-A2975632AC14}">
      <text>
        <t>[Threaded comment]
Your version of Excel allows you to read this threaded comment; however, any edits to it will get removed if the file is opened in a newer version of Excel. Learn more: https://go.microsoft.com/fwlink/?linkid=870924
Comment:
    Water costs are paid from the date of handover of the hotel.</t>
      </text>
    </comment>
    <comment ref="A80" authorId="3" shapeId="0" xr:uid="{D1654BD7-15D3-4874-AF86-2D109D1730D9}">
      <text>
        <t>[Threaded comment]
Your version of Excel allows you to read this threaded comment; however, any edits to it will get removed if the file is opened in a newer version of Excel. Learn more: https://go.microsoft.com/fwlink/?linkid=870924
Comment:
    Depends on the capacity of the installed fuel tank.</t>
      </text>
    </comment>
    <comment ref="A81" authorId="4" shapeId="0" xr:uid="{7C2EC784-085F-4C83-A315-E2B3808168B1}">
      <text>
        <t>[Threaded comment]
Your version of Excel allows you to read this threaded comment; however, any edits to it will get removed if the file is opened in a newer version of Excel. Learn more: https://go.microsoft.com/fwlink/?linkid=870924
Comment:
    Usually it is included in the 'Construction' part, if not, it is included in the FF&amp;E.</t>
      </text>
    </comment>
    <comment ref="A82" authorId="5" shapeId="0" xr:uid="{72A86E79-1043-4CE6-8691-66C060BB53C9}">
      <text>
        <t>[Threaded comment]
Your version of Excel allows you to read this threaded comment; however, any edits to it will get removed if the file is opened in a newer version of Excel. Learn more: https://go.microsoft.com/fwlink/?linkid=870924
Comment:
    Commisioning is included in FF&amp;E.  A part is included in case any other specific audit is needed.</t>
      </text>
    </comment>
    <comment ref="A83" authorId="6" shapeId="0" xr:uid="{3A0D8256-BC65-4E4C-9B81-E477597C261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part includes everything related to the maintenance stock, not tools, which are included in the FF&amp;E.  The OPEN column includes the annual average repair costs of ANANTARA hotels.</t>
      </text>
    </comment>
    <comment ref="A84" authorId="7" shapeId="0" xr:uid="{43B356B7-9935-4499-AD2F-F880CC0F306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included in the pest control contract</t>
      </text>
    </comment>
    <comment ref="A85" authorId="8" shapeId="0" xr:uid="{AC98AC61-6B86-42CE-87F5-DE953F70910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item includes the stock for painting material</t>
      </text>
    </comment>
    <comment ref="A86" authorId="9" shapeId="0" xr:uid="{6A305DB3-5B94-4B78-AC9B-4FE222D02B98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annual Anantara General Supplies costs (water, electricity &amp; gas)</t>
      </text>
    </comment>
    <comment ref="A87" authorId="10" shapeId="0" xr:uid="{D64A3BA4-E505-41DC-8C33-D45EBD90EAB9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annual Anantara maintenance contracts</t>
      </text>
    </comment>
    <comment ref="A88" authorId="11" shapeId="0" xr:uid="{0E84736B-42A2-453E-9931-F12374560A81}">
      <text>
        <t>[Threaded comment]
Your version of Excel allows you to read this threaded comment; however, any edits to it will get removed if the file is opened in a newer version of Excel. Learn more: https://go.microsoft.com/fwlink/?linkid=870924
Comment:
    Managed by sustanible business</t>
      </text>
    </comment>
    <comment ref="A151" authorId="12" shapeId="0" xr:uid="{3F21F468-09E2-4160-A44D-D414B33D70E5}">
      <text>
        <t>[Threaded comment]
Your version of Excel allows you to read this threaded comment; however, any edits to it will get removed if the file is opened in a newer version of Excel. Learn more: https://go.microsoft.com/fwlink/?linkid=870924
Comment:
    Cover at least 1st week shifts, depending on if new hotel staff has company experience</t>
      </text>
    </comment>
  </commentList>
</comments>
</file>

<file path=xl/sharedStrings.xml><?xml version="1.0" encoding="utf-8"?>
<sst xmlns="http://schemas.openxmlformats.org/spreadsheetml/2006/main" count="403" uniqueCount="243">
  <si>
    <t>Opening -6</t>
  </si>
  <si>
    <t>Opening -5</t>
  </si>
  <si>
    <t>Opening - 4</t>
  </si>
  <si>
    <t>Opening -3</t>
  </si>
  <si>
    <t>Opening -2</t>
  </si>
  <si>
    <t>Opening -1</t>
  </si>
  <si>
    <t xml:space="preserve">Open </t>
  </si>
  <si>
    <t xml:space="preserve">Operating Expenses </t>
  </si>
  <si>
    <t>ADMINISTRATION / IT</t>
  </si>
  <si>
    <t>Telephone Costs</t>
  </si>
  <si>
    <t xml:space="preserve">Internet Costs </t>
  </si>
  <si>
    <t xml:space="preserve">Office supplies </t>
  </si>
  <si>
    <t>IT equipment for GM and HODs</t>
  </si>
  <si>
    <t>Travel  (Hotel, Shuttles, Talls &amp; Gas)</t>
  </si>
  <si>
    <t xml:space="preserve">Training </t>
  </si>
  <si>
    <t>General collateral  (Francisco Marmol)</t>
  </si>
  <si>
    <t xml:space="preserve">Printing Costs / toner </t>
  </si>
  <si>
    <t>Task Force Travel  (Ana Paula)</t>
  </si>
  <si>
    <t xml:space="preserve">Credit card commission </t>
  </si>
  <si>
    <t xml:space="preserve">Bank Charges </t>
  </si>
  <si>
    <t xml:space="preserve">Fees and Licenses </t>
  </si>
  <si>
    <t xml:space="preserve">Security Costs </t>
  </si>
  <si>
    <t xml:space="preserve">Pre Opening Office Costs </t>
  </si>
  <si>
    <t xml:space="preserve">Uniforms </t>
  </si>
  <si>
    <t>N/A</t>
  </si>
  <si>
    <t xml:space="preserve">Uniform cleaning </t>
  </si>
  <si>
    <t>HR</t>
  </si>
  <si>
    <t>Recruitment Costs</t>
  </si>
  <si>
    <t>Job Adverts</t>
  </si>
  <si>
    <t xml:space="preserve">Open Day </t>
  </si>
  <si>
    <t>SAP TMS / MM / AP/ POS Training Plan.</t>
  </si>
  <si>
    <t xml:space="preserve">Onboarding Pack - includes polo shirt, water bottle, backpack, notebook </t>
  </si>
  <si>
    <t xml:space="preserve">BOH Branding </t>
  </si>
  <si>
    <t>Risk Assessment</t>
  </si>
  <si>
    <t>Emergency &amp; Self-Protection Plan</t>
  </si>
  <si>
    <t>Conducting medical examinations for all employees.</t>
  </si>
  <si>
    <t xml:space="preserve">Impartition of Emergency Training for the Hotel Emergency Group / drills </t>
  </si>
  <si>
    <t xml:space="preserve">Opening Team Member Event </t>
  </si>
  <si>
    <t xml:space="preserve">Canteen Costs </t>
  </si>
  <si>
    <t xml:space="preserve">Relocation Expenses </t>
  </si>
  <si>
    <t>Union suscription</t>
  </si>
  <si>
    <t>S&amp;M</t>
  </si>
  <si>
    <t>Marketing &amp; Communication</t>
  </si>
  <si>
    <t xml:space="preserve">Giveaways </t>
  </si>
  <si>
    <t>Renderings (3D Modeling + 50 Renders)</t>
  </si>
  <si>
    <t xml:space="preserve">Photography </t>
  </si>
  <si>
    <t xml:space="preserve">Videography </t>
  </si>
  <si>
    <t xml:space="preserve">Social Media Advertising </t>
  </si>
  <si>
    <t>Social media content creation</t>
  </si>
  <si>
    <t>Social Media management platform subscription</t>
  </si>
  <si>
    <t xml:space="preserve">Travel </t>
  </si>
  <si>
    <t>Prepare opening event</t>
  </si>
  <si>
    <t>PR visits - VIP flights</t>
  </si>
  <si>
    <t>PR Agencies (local + international)</t>
  </si>
  <si>
    <t>PPC</t>
  </si>
  <si>
    <t xml:space="preserve">Printed Adverts </t>
  </si>
  <si>
    <t>Graphic Design agency</t>
  </si>
  <si>
    <t xml:space="preserve">Copy Writer </t>
  </si>
  <si>
    <t>Sales</t>
  </si>
  <si>
    <t xml:space="preserve">Fam Trips </t>
  </si>
  <si>
    <t xml:space="preserve">Sales Trips </t>
  </si>
  <si>
    <t xml:space="preserve">Trade Shows </t>
  </si>
  <si>
    <t xml:space="preserve">Website Translation </t>
  </si>
  <si>
    <t>E-Commerce</t>
  </si>
  <si>
    <t>OTA Advertising (Travel Ads)</t>
  </si>
  <si>
    <t xml:space="preserve">GDS Advertising </t>
  </si>
  <si>
    <t xml:space="preserve">SEO </t>
  </si>
  <si>
    <t>Paid Search</t>
  </si>
  <si>
    <t xml:space="preserve">STR Reports </t>
  </si>
  <si>
    <t>GSO site visits</t>
  </si>
  <si>
    <t>TA International Business Listing</t>
  </si>
  <si>
    <t>TA Local Business Listing</t>
  </si>
  <si>
    <t>Diamond Listing Cvent</t>
  </si>
  <si>
    <t>Tio Agencies Event (Leasure)</t>
  </si>
  <si>
    <t>Meeting Planners Event (Grupos)</t>
  </si>
  <si>
    <t>Systems and initial fees ( revenue management, sales )</t>
  </si>
  <si>
    <t>Duetto fee</t>
  </si>
  <si>
    <t>MAINTENANCE</t>
  </si>
  <si>
    <t>Electriciity</t>
  </si>
  <si>
    <t>Gas</t>
  </si>
  <si>
    <t>Water</t>
  </si>
  <si>
    <t xml:space="preserve">Gasoil (Genearator test) </t>
  </si>
  <si>
    <t>Telephone Switchboard</t>
  </si>
  <si>
    <t>Preopening Initial Technical Audit</t>
  </si>
  <si>
    <t>Light bulbs</t>
  </si>
  <si>
    <t xml:space="preserve">Pest control </t>
  </si>
  <si>
    <t xml:space="preserve">Paint </t>
  </si>
  <si>
    <t xml:space="preserve">General Supplies </t>
  </si>
  <si>
    <t xml:space="preserve">Maintech contracts </t>
  </si>
  <si>
    <t xml:space="preserve">Waste disposal </t>
  </si>
  <si>
    <t xml:space="preserve">Uniforms (Multiply by number of FTE. Average cost 366€) </t>
  </si>
  <si>
    <t>F&amp;B</t>
  </si>
  <si>
    <t xml:space="preserve">Test Cooking </t>
  </si>
  <si>
    <t xml:space="preserve">Test Beverage </t>
  </si>
  <si>
    <t>Simulations</t>
  </si>
  <si>
    <t xml:space="preserve">Collateral </t>
  </si>
  <si>
    <t xml:space="preserve">Laundry First washes </t>
  </si>
  <si>
    <t xml:space="preserve">Task Force </t>
  </si>
  <si>
    <t>Minibar Mise en Place</t>
  </si>
  <si>
    <t>Initial  ( HACCP, salmonella… ) set up teams and implementation of procedures</t>
  </si>
  <si>
    <t>China &amp; Glassware for Canten (Maybe this is OSE?)</t>
  </si>
  <si>
    <t>Initial Fee to F&amp;B advisor (if any)</t>
  </si>
  <si>
    <t>SPA</t>
  </si>
  <si>
    <t xml:space="preserve">Simulation </t>
  </si>
  <si>
    <t>Rooms / HSK</t>
  </si>
  <si>
    <t>Housekeeping / Initial cleaning of rooms products not labour</t>
  </si>
  <si>
    <t>Housekeeping / Initial cleaning of common areas / staff areas / restaurant…</t>
  </si>
  <si>
    <t>Masterkeys of rooms + common areas</t>
  </si>
  <si>
    <t>Decoration, plants, and flowers</t>
  </si>
  <si>
    <t xml:space="preserve">Test Sleeping costs - every room twice </t>
  </si>
  <si>
    <t xml:space="preserve">General </t>
  </si>
  <si>
    <t>Overnight main competitors (at least 1 night GM)</t>
  </si>
  <si>
    <t>Total</t>
  </si>
  <si>
    <t>GENERAL MANAGER</t>
  </si>
  <si>
    <t>DEPUTY</t>
  </si>
  <si>
    <t xml:space="preserve">QUALITY AND TRAINIGN MANAGER </t>
  </si>
  <si>
    <t xml:space="preserve">FINANCE ADMIN / COST CONTROLLER </t>
  </si>
  <si>
    <t>STOREKEEPER</t>
  </si>
  <si>
    <t>SECURITY MANAGER</t>
  </si>
  <si>
    <t>IT MANAGER</t>
  </si>
  <si>
    <t xml:space="preserve">DIRECTOR SALES </t>
  </si>
  <si>
    <t xml:space="preserve">DIRECTOR MARKETING </t>
  </si>
  <si>
    <t xml:space="preserve">SALES MANAGER </t>
  </si>
  <si>
    <t>DIRECTOR REVENUE</t>
  </si>
  <si>
    <t xml:space="preserve">RESERVATIONS AGENTS </t>
  </si>
  <si>
    <t>ROOM</t>
  </si>
  <si>
    <t xml:space="preserve">FRONT OFFICE MANAGER </t>
  </si>
  <si>
    <t xml:space="preserve">AST FOM </t>
  </si>
  <si>
    <t>FRONT DESK AGENTS</t>
  </si>
  <si>
    <t xml:space="preserve">GUEST RELATIONS MANAGER </t>
  </si>
  <si>
    <t xml:space="preserve">GUEST RELATIONS AGENTS </t>
  </si>
  <si>
    <t xml:space="preserve">CHIEF CONCIERGE </t>
  </si>
  <si>
    <t xml:space="preserve">CONCIERGE </t>
  </si>
  <si>
    <t>DOORMAN</t>
  </si>
  <si>
    <t>BELLMAN</t>
  </si>
  <si>
    <t>GUEST SERVICE CENTER</t>
  </si>
  <si>
    <t xml:space="preserve">SUPERVISORS </t>
  </si>
  <si>
    <t>ROOM ATTENDENTS</t>
  </si>
  <si>
    <t xml:space="preserve">LAUNDRY ATTENDENTS </t>
  </si>
  <si>
    <t xml:space="preserve">CHIEF BUTLER </t>
  </si>
  <si>
    <t>BUTLERS</t>
  </si>
  <si>
    <t>MAINTENANCE MANAGER</t>
  </si>
  <si>
    <t>MAINTENANCE STAFF</t>
  </si>
  <si>
    <t xml:space="preserve">GARDENING SUPERVISORS </t>
  </si>
  <si>
    <t>GARDENERS</t>
  </si>
  <si>
    <t>GENERAL F&amp;B</t>
  </si>
  <si>
    <t>AST F&amp;B</t>
  </si>
  <si>
    <t xml:space="preserve">EXECUTIVE CHEF </t>
  </si>
  <si>
    <t xml:space="preserve">EXEC SOUS CHEF </t>
  </si>
  <si>
    <t>F&amp;B Team</t>
  </si>
  <si>
    <t>SPA MANAGER</t>
  </si>
  <si>
    <t xml:space="preserve">RECEPTIONIST </t>
  </si>
  <si>
    <t xml:space="preserve">THERAPISTS </t>
  </si>
  <si>
    <t>ATTENDENTS</t>
  </si>
  <si>
    <t xml:space="preserve">OTHER </t>
  </si>
  <si>
    <t>LIFEGUARDS</t>
  </si>
  <si>
    <t>RECREATION MANAGER</t>
  </si>
  <si>
    <t>KIDS CLUB ATTENDENTS</t>
  </si>
  <si>
    <t xml:space="preserve">OTHER SUPERVISORS </t>
  </si>
  <si>
    <t xml:space="preserve">OTHER TEAM MEMBERS </t>
  </si>
  <si>
    <t>Ftes</t>
  </si>
  <si>
    <t>EVENTS SALES / Organizer</t>
  </si>
  <si>
    <t>DIRECTOR ROOMS /Residence Mgr</t>
  </si>
  <si>
    <t>SHIFT LEADER</t>
  </si>
  <si>
    <t>HOUSEKEEPER MGR</t>
  </si>
  <si>
    <t>F&amp;B DIRECTOR -MGR</t>
  </si>
  <si>
    <t>SOUS CHEF/CHEF DE PARTIE</t>
  </si>
  <si>
    <t>COOK</t>
  </si>
  <si>
    <t>COOK ASSIT</t>
  </si>
  <si>
    <t>STEWARDS</t>
  </si>
  <si>
    <t>SERVICE</t>
  </si>
  <si>
    <t>ENTRETAINMENT STAFF</t>
  </si>
  <si>
    <t xml:space="preserve">TOTAL </t>
  </si>
  <si>
    <t>TOTAL</t>
  </si>
  <si>
    <t xml:space="preserve">Consortias fees (LHW/ Virtuoso / Serendipians) </t>
  </si>
  <si>
    <t>System Setup (TMSforHotels, TMSforMeetings, POS, SPA, HSK)</t>
  </si>
  <si>
    <t>Data collection for systems setup.</t>
  </si>
  <si>
    <t>EY - External FTE NH Front Office Systems Setup</t>
  </si>
  <si>
    <t>NH Infrastructure deployement</t>
  </si>
  <si>
    <t>Data Security &amp; Users Definition</t>
  </si>
  <si>
    <t>Room Master Sheet setup &amp; loading</t>
  </si>
  <si>
    <t>Contracts &amp; Rate master upload</t>
  </si>
  <si>
    <t>Connectivity setup (channels,OTAs,…)</t>
  </si>
  <si>
    <t>Human Resources systems setup</t>
  </si>
  <si>
    <t>Back Office and Treasury systems setup</t>
  </si>
  <si>
    <t>Company, centers and Back Office ledgers setup.</t>
  </si>
  <si>
    <t>EY - External FTE NH Back Office Systems Setup</t>
  </si>
  <si>
    <t>Front Office NH Systems setup  &amp; Connectivity</t>
  </si>
  <si>
    <t>BP</t>
  </si>
  <si>
    <t>IT</t>
  </si>
  <si>
    <t>RRHH</t>
  </si>
  <si>
    <t xml:space="preserve">F&amp;A </t>
  </si>
  <si>
    <t xml:space="preserve">Systems &amp; processes Training </t>
  </si>
  <si>
    <t xml:space="preserve">Training coordinator </t>
  </si>
  <si>
    <t>Front Office</t>
  </si>
  <si>
    <t>Mice</t>
  </si>
  <si>
    <t xml:space="preserve">Maintenance </t>
  </si>
  <si>
    <t xml:space="preserve">Housekeeping </t>
  </si>
  <si>
    <t xml:space="preserve">GM, Deputy... </t>
  </si>
  <si>
    <t>POS (Bars &amp; Restaurants)</t>
  </si>
  <si>
    <t xml:space="preserve">Purchases (MM) </t>
  </si>
  <si>
    <t xml:space="preserve">Opening &amp; Post-Support (task force) </t>
  </si>
  <si>
    <t xml:space="preserve">Business Processes </t>
  </si>
  <si>
    <t xml:space="preserve">IT </t>
  </si>
  <si>
    <t xml:space="preserve">F&amp;B Operational support </t>
  </si>
  <si>
    <t>BP/OPS</t>
  </si>
  <si>
    <t>CRO</t>
  </si>
  <si>
    <t>BEM</t>
  </si>
  <si>
    <t>OPS</t>
  </si>
  <si>
    <t>F&amp;A</t>
  </si>
  <si>
    <t>Reservations (if Hotel has reservations manager role)</t>
  </si>
  <si>
    <t>Reservations  (if Hotel has reservations manager role)</t>
  </si>
  <si>
    <t>Back office task  (if Hotel has BO role)</t>
  </si>
  <si>
    <t>Back office (SAP FI) (if Hotel has BO role)</t>
  </si>
  <si>
    <t>FTE</t>
  </si>
  <si>
    <t>COST/FTE</t>
  </si>
  <si>
    <t>Comments</t>
  </si>
  <si>
    <t>Workdays</t>
  </si>
  <si>
    <t>Front Office data migration (Reserv., prepay., open charges ...)</t>
  </si>
  <si>
    <t>BO data migration (balances, journals, invoices, payments)</t>
  </si>
  <si>
    <t>HOTEL NAME</t>
  </si>
  <si>
    <t>Project/Preopening Team Leader</t>
  </si>
  <si>
    <t>MINOR HOTELS EUROPE &amp; AMERICAS</t>
  </si>
  <si>
    <t>OPENING DATE</t>
  </si>
  <si>
    <t>Hotel Preopening Budget</t>
  </si>
  <si>
    <t>Legal and insurance cost Costs:   Civil Liability Insurance, Health and Safety,  Outdoor Signage Permits, Opening &amp; Activity Licences, Tourism License, All Guarantees, Built Project, Diligence in case of refurbishment, Other Legal requirements including fire certificates</t>
  </si>
  <si>
    <t>Owner</t>
  </si>
  <si>
    <t>BEM / HR</t>
  </si>
  <si>
    <t>MKT</t>
  </si>
  <si>
    <t>Comm</t>
  </si>
  <si>
    <t>MKT/BEM</t>
  </si>
  <si>
    <t>SALES</t>
  </si>
  <si>
    <t>SALES/REVENUE</t>
  </si>
  <si>
    <t>REVENUE</t>
  </si>
  <si>
    <t>Months to opening.</t>
  </si>
  <si>
    <t>Figures for a Nh Collection hotel in a country already operate: 150 keys, 7 meeting rooms, Restaurant + SPA.</t>
  </si>
  <si>
    <t xml:space="preserve">BP/CRO </t>
  </si>
  <si>
    <t>EY - External resource support data migration.(Optional)</t>
  </si>
  <si>
    <t>Cover at least 1st week shifts, depending on if new hotel staff has company experience</t>
  </si>
  <si>
    <t xml:space="preserve">(*) Payrroll figures and contract deadlines based on the Business Plan definitions. On board ftes not included </t>
  </si>
  <si>
    <t>MANAGEMENT</t>
  </si>
  <si>
    <t xml:space="preserve">ASSISTANT HK </t>
  </si>
  <si>
    <t>LIVE SALE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</si>
</sst>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\ &quot;€&quot;"/>
    <numFmt numFmtId="166" formatCode="_-* #,##0\ &quot;€&quot;_-;\-* #,##0\ &quot;€&quot;_-;_-* &quot;-&quot;??\ &quot;€&quot;_-;_-@_-"/>
    <numFmt numFmtId="167" formatCode="#,##0\ [$€-1]"/>
    <numFmt numFmtId="168" formatCode="_-&quot;€&quot;\ * #,##0_-;\-&quot;€&quot;\ * #,##0_-;_-&quot;€&quot;\ * &quot;-&quot;??_-;_-@_-"/>
    <numFmt numFmtId="169" formatCode="dd\-mm\-yyyy"/>
    <numFmt numFmtId="170" formatCode="[$-409]d\-mmm\-yy;@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name val="Aptos Narrow"/>
      <family val="2"/>
    </font>
    <font>
      <sz val="11"/>
      <name val="Aptos Narrow"/>
      <family val="2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22"/>
      <color rgb="FF13213C"/>
      <name val="Impact"/>
      <family val="2"/>
    </font>
    <font>
      <sz val="9"/>
      <color theme="1"/>
      <name val="Arial"/>
      <family val="2"/>
    </font>
    <font>
      <b/>
      <sz val="12"/>
      <color rgb="FF13213C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Aptos Display"/>
      <family val="2"/>
    </font>
    <font>
      <sz val="11"/>
      <name val="Aptos Display"/>
      <family val="2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  <font>
      <b/>
      <sz val="14"/>
      <name val="Aptos Display"/>
      <family val="2"/>
    </font>
    <font>
      <b/>
      <i/>
      <sz val="11"/>
      <color theme="8" tint="-0.499984740745262"/>
      <name val="Aptos Display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Aptos Display"/>
      <family val="2"/>
    </font>
    <font>
      <sz val="12"/>
      <color theme="1"/>
      <name val="Aptos Display"/>
      <family val="2"/>
    </font>
    <font>
      <b/>
      <i/>
      <sz val="14"/>
      <color theme="1"/>
      <name val="Aptos Display"/>
      <family val="2"/>
    </font>
    <font>
      <b/>
      <sz val="11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165" fontId="2" fillId="2" borderId="1" xfId="0" applyNumberFormat="1" applyFont="1" applyFill="1" applyBorder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164" fontId="2" fillId="3" borderId="1" xfId="2" applyFont="1" applyFill="1" applyBorder="1"/>
    <xf numFmtId="164" fontId="0" fillId="2" borderId="1" xfId="2" applyFont="1" applyFill="1" applyBorder="1"/>
    <xf numFmtId="164" fontId="0" fillId="3" borderId="1" xfId="2" applyFont="1" applyFill="1" applyBorder="1"/>
    <xf numFmtId="164" fontId="0" fillId="2" borderId="1" xfId="2" applyFont="1" applyFill="1" applyBorder="1" applyAlignment="1">
      <alignment horizontal="right"/>
    </xf>
    <xf numFmtId="164" fontId="0" fillId="0" borderId="0" xfId="2" applyFont="1"/>
    <xf numFmtId="164" fontId="5" fillId="2" borderId="1" xfId="2" applyFont="1" applyFill="1" applyBorder="1"/>
    <xf numFmtId="164" fontId="3" fillId="2" borderId="1" xfId="2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43" fontId="0" fillId="0" borderId="0" xfId="0" applyNumberFormat="1"/>
    <xf numFmtId="168" fontId="0" fillId="2" borderId="1" xfId="2" applyNumberFormat="1" applyFont="1" applyFill="1" applyBorder="1"/>
    <xf numFmtId="166" fontId="0" fillId="4" borderId="0" xfId="0" applyNumberFormat="1" applyFill="1"/>
    <xf numFmtId="0" fontId="0" fillId="6" borderId="0" xfId="0" applyFill="1"/>
    <xf numFmtId="2" fontId="0" fillId="0" borderId="0" xfId="2" applyNumberFormat="1" applyFont="1"/>
    <xf numFmtId="164" fontId="2" fillId="3" borderId="1" xfId="2" applyFont="1" applyFill="1" applyBorder="1" applyAlignment="1">
      <alignment horizontal="center" vertical="center"/>
    </xf>
    <xf numFmtId="164" fontId="0" fillId="2" borderId="1" xfId="2" applyFont="1" applyFill="1" applyBorder="1" applyAlignment="1">
      <alignment horizontal="center" vertical="center"/>
    </xf>
    <xf numFmtId="164" fontId="0" fillId="3" borderId="1" xfId="2" applyFont="1" applyFill="1" applyBorder="1" applyAlignment="1">
      <alignment horizontal="center" vertical="center"/>
    </xf>
    <xf numFmtId="164" fontId="3" fillId="2" borderId="1" xfId="2" applyFont="1" applyFill="1" applyBorder="1" applyAlignment="1">
      <alignment horizontal="center" vertical="center"/>
    </xf>
    <xf numFmtId="164" fontId="0" fillId="0" borderId="0" xfId="2" applyFont="1" applyAlignment="1">
      <alignment horizontal="center" vertical="center"/>
    </xf>
    <xf numFmtId="169" fontId="12" fillId="0" borderId="6" xfId="4" applyNumberFormat="1" applyFont="1" applyFill="1" applyBorder="1" applyAlignment="1" applyProtection="1">
      <alignment vertical="center"/>
    </xf>
    <xf numFmtId="2" fontId="15" fillId="7" borderId="0" xfId="2" applyNumberFormat="1" applyFont="1" applyFill="1" applyBorder="1" applyAlignment="1">
      <alignment horizontal="center"/>
    </xf>
    <xf numFmtId="164" fontId="15" fillId="7" borderId="0" xfId="2" applyFont="1" applyFill="1" applyBorder="1" applyAlignment="1">
      <alignment horizontal="center"/>
    </xf>
    <xf numFmtId="0" fontId="16" fillId="8" borderId="1" xfId="0" applyFont="1" applyFill="1" applyBorder="1" applyAlignment="1">
      <alignment wrapText="1"/>
    </xf>
    <xf numFmtId="0" fontId="17" fillId="3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8" fillId="3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18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wrapText="1"/>
    </xf>
    <xf numFmtId="164" fontId="0" fillId="9" borderId="1" xfId="2" applyFont="1" applyFill="1" applyBorder="1" applyAlignment="1">
      <alignment horizontal="center" vertical="center"/>
    </xf>
    <xf numFmtId="164" fontId="0" fillId="9" borderId="1" xfId="2" applyFont="1" applyFill="1" applyBorder="1"/>
    <xf numFmtId="0" fontId="11" fillId="7" borderId="15" xfId="0" applyFont="1" applyFill="1" applyBorder="1" applyAlignment="1">
      <alignment wrapText="1"/>
    </xf>
    <xf numFmtId="164" fontId="15" fillId="7" borderId="15" xfId="2" applyFont="1" applyFill="1" applyBorder="1" applyAlignment="1">
      <alignment horizontal="center" vertical="center"/>
    </xf>
    <xf numFmtId="164" fontId="15" fillId="7" borderId="15" xfId="2" applyFont="1" applyFill="1" applyBorder="1" applyAlignment="1">
      <alignment horizontal="center"/>
    </xf>
    <xf numFmtId="2" fontId="0" fillId="9" borderId="1" xfId="2" applyNumberFormat="1" applyFont="1" applyFill="1" applyBorder="1"/>
    <xf numFmtId="0" fontId="0" fillId="9" borderId="1" xfId="0" applyFill="1" applyBorder="1"/>
    <xf numFmtId="168" fontId="0" fillId="2" borderId="2" xfId="2" applyNumberFormat="1" applyFont="1" applyFill="1" applyBorder="1"/>
    <xf numFmtId="2" fontId="2" fillId="3" borderId="1" xfId="2" applyNumberFormat="1" applyFont="1" applyFill="1" applyBorder="1"/>
    <xf numFmtId="0" fontId="0" fillId="6" borderId="1" xfId="0" applyFill="1" applyBorder="1"/>
    <xf numFmtId="0" fontId="19" fillId="9" borderId="1" xfId="0" applyFont="1" applyFill="1" applyBorder="1" applyAlignment="1">
      <alignment vertical="center" wrapText="1"/>
    </xf>
    <xf numFmtId="164" fontId="0" fillId="9" borderId="1" xfId="2" applyFont="1" applyFill="1" applyBorder="1" applyAlignment="1">
      <alignment vertical="center"/>
    </xf>
    <xf numFmtId="2" fontId="0" fillId="9" borderId="1" xfId="2" applyNumberFormat="1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16" fillId="8" borderId="4" xfId="0" applyFont="1" applyFill="1" applyBorder="1" applyAlignment="1">
      <alignment wrapText="1"/>
    </xf>
    <xf numFmtId="164" fontId="0" fillId="9" borderId="4" xfId="2" applyFont="1" applyFill="1" applyBorder="1"/>
    <xf numFmtId="164" fontId="2" fillId="3" borderId="4" xfId="2" applyFont="1" applyFill="1" applyBorder="1"/>
    <xf numFmtId="164" fontId="0" fillId="9" borderId="4" xfId="2" applyFont="1" applyFill="1" applyBorder="1" applyAlignment="1">
      <alignment vertical="center"/>
    </xf>
    <xf numFmtId="164" fontId="2" fillId="3" borderId="16" xfId="2" applyFont="1" applyFill="1" applyBorder="1"/>
    <xf numFmtId="164" fontId="20" fillId="8" borderId="1" xfId="2" applyFont="1" applyFill="1" applyBorder="1" applyAlignment="1">
      <alignment wrapText="1"/>
    </xf>
    <xf numFmtId="164" fontId="20" fillId="8" borderId="4" xfId="2" applyFont="1" applyFill="1" applyBorder="1" applyAlignment="1">
      <alignment wrapText="1"/>
    </xf>
    <xf numFmtId="0" fontId="16" fillId="5" borderId="0" xfId="0" applyFont="1" applyFill="1" applyAlignment="1">
      <alignment wrapText="1"/>
    </xf>
    <xf numFmtId="164" fontId="0" fillId="7" borderId="0" xfId="2" applyFont="1" applyFill="1"/>
    <xf numFmtId="2" fontId="0" fillId="7" borderId="0" xfId="2" applyNumberFormat="1" applyFont="1" applyFill="1"/>
    <xf numFmtId="0" fontId="0" fillId="7" borderId="0" xfId="0" applyFill="1"/>
    <xf numFmtId="0" fontId="0" fillId="7" borderId="0" xfId="0" applyFill="1" applyAlignment="1">
      <alignment wrapText="1"/>
    </xf>
    <xf numFmtId="0" fontId="22" fillId="0" borderId="0" xfId="0" applyFont="1"/>
    <xf numFmtId="164" fontId="24" fillId="7" borderId="0" xfId="2" applyFont="1" applyFill="1" applyBorder="1" applyAlignment="1">
      <alignment horizontal="center"/>
    </xf>
    <xf numFmtId="0" fontId="25" fillId="0" borderId="0" xfId="0" applyFont="1"/>
    <xf numFmtId="0" fontId="22" fillId="7" borderId="0" xfId="0" applyFont="1" applyFill="1" applyAlignment="1">
      <alignment wrapText="1"/>
    </xf>
    <xf numFmtId="164" fontId="22" fillId="7" borderId="0" xfId="2" applyFont="1" applyFill="1" applyBorder="1"/>
    <xf numFmtId="0" fontId="24" fillId="7" borderId="0" xfId="0" applyFont="1" applyFill="1" applyAlignment="1">
      <alignment wrapText="1"/>
    </xf>
    <xf numFmtId="164" fontId="24" fillId="7" borderId="0" xfId="2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vertical="center" wrapText="1"/>
    </xf>
    <xf numFmtId="0" fontId="0" fillId="5" borderId="0" xfId="0" applyFill="1"/>
    <xf numFmtId="0" fontId="0" fillId="5" borderId="0" xfId="0" applyFill="1" applyAlignment="1">
      <alignment vertical="center"/>
    </xf>
    <xf numFmtId="0" fontId="16" fillId="5" borderId="1" xfId="0" applyFont="1" applyFill="1" applyBorder="1" applyAlignment="1">
      <alignment wrapText="1"/>
    </xf>
    <xf numFmtId="0" fontId="21" fillId="5" borderId="18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vertical="center" wrapText="1"/>
    </xf>
    <xf numFmtId="164" fontId="20" fillId="5" borderId="1" xfId="2" applyFont="1" applyFill="1" applyBorder="1" applyAlignment="1">
      <alignment wrapText="1"/>
    </xf>
    <xf numFmtId="0" fontId="16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9" fillId="9" borderId="0" xfId="0" applyFont="1" applyFill="1" applyAlignment="1">
      <alignment vertical="center" wrapText="1"/>
    </xf>
    <xf numFmtId="166" fontId="0" fillId="0" borderId="1" xfId="0" applyNumberFormat="1" applyBorder="1"/>
    <xf numFmtId="0" fontId="0" fillId="0" borderId="1" xfId="0" applyBorder="1"/>
    <xf numFmtId="0" fontId="2" fillId="2" borderId="1" xfId="0" applyFont="1" applyFill="1" applyBorder="1" applyAlignment="1">
      <alignment wrapText="1"/>
    </xf>
    <xf numFmtId="166" fontId="7" fillId="2" borderId="1" xfId="3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8" fillId="2" borderId="1" xfId="0" applyFont="1" applyFill="1" applyBorder="1"/>
    <xf numFmtId="4" fontId="8" fillId="2" borderId="1" xfId="0" applyNumberFormat="1" applyFont="1" applyFill="1" applyBorder="1" applyAlignment="1">
      <alignment horizontal="center"/>
    </xf>
    <xf numFmtId="167" fontId="9" fillId="2" borderId="1" xfId="0" applyNumberFormat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164" fontId="15" fillId="7" borderId="16" xfId="2" applyFont="1" applyFill="1" applyBorder="1" applyAlignment="1">
      <alignment horizontal="center" vertical="center"/>
    </xf>
    <xf numFmtId="164" fontId="15" fillId="7" borderId="17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70" fontId="14" fillId="5" borderId="13" xfId="0" applyNumberFormat="1" applyFont="1" applyFill="1" applyBorder="1" applyAlignment="1">
      <alignment horizontal="center" vertical="center"/>
    </xf>
    <xf numFmtId="170" fontId="14" fillId="5" borderId="14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70" fontId="14" fillId="5" borderId="1" xfId="0" applyNumberFormat="1" applyFont="1" applyFill="1" applyBorder="1" applyAlignment="1">
      <alignment horizontal="center" vertical="center"/>
    </xf>
    <xf numFmtId="170" fontId="14" fillId="5" borderId="11" xfId="0" applyNumberFormat="1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23" fillId="7" borderId="0" xfId="2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2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20" xfId="0" applyFont="1" applyBorder="1" applyAlignment="1">
      <alignment vertical="center"/>
    </xf>
  </cellXfs>
  <cellStyles count="5">
    <cellStyle name="Currency" xfId="2" builtinId="4"/>
    <cellStyle name="Currency 4" xfId="3" xr:uid="{FE0FC144-A742-4446-8802-169DDE22BE31}"/>
    <cellStyle name="Normal" xfId="0" builtinId="0"/>
    <cellStyle name="Normal 4" xfId="1" xr:uid="{00000000-0005-0000-0000-000001000000}"/>
    <cellStyle name="Title" xfId="4" builtinId="15"/>
  </cellStyles>
  <dxfs count="0"/>
  <tableStyles count="0" defaultTableStyle="TableStyleMedium2" defaultPivotStyle="PivotStyleLight16"/>
  <colors>
    <mruColors>
      <color rgb="FFDDEBF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1841500</xdr:colOff>
      <xdr:row>0</xdr:row>
      <xdr:rowOff>264013</xdr:rowOff>
    </xdr:from>
    <xdr:to>
      <xdr:col>13</xdr:col>
      <xdr:colOff>3283942</xdr:colOff>
      <xdr:row>2</xdr:row>
      <xdr:rowOff>105169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1F312-0683-4D0A-A8B0-D147FA94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9375" y="264013"/>
          <a:ext cx="1439267" cy="479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1793875</xdr:colOff>
      <xdr:row>1</xdr:row>
      <xdr:rowOff>32310</xdr:rowOff>
    </xdr:from>
    <xdr:to>
      <xdr:col>9</xdr:col>
      <xdr:colOff>3254434</xdr:colOff>
      <xdr:row>3</xdr:row>
      <xdr:rowOff>131315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B48427-F4FA-9083-3441-5A64D6924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5" y="381560"/>
          <a:ext cx="1460559" cy="5074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TONIO LUNA RODRIGUEZ" id="{B2BCA076-82E7-4F0D-AD2C-6E4769A8522B}" userId="S::a.luna@minor-hotels.com::80a915b5-65af-42c5-ad1e-187a90e31d30" providerId="AD"/>
  <person displayName="JORGE ANCILLO CRUZ" id="{1B90E193-7567-4EC9-8F2E-EA8629E6B801}" userId="S::j.ancillo@nh-hotels.com::b9d2414b-81bc-430c-9802-18c567a7314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7" dT="2023-07-02T10:13:59.27" personId="{1B90E193-7567-4EC9-8F2E-EA8629E6B801}" id="{400DDD60-6542-4839-ADE9-F18A170C183D}">
    <text>Electricity costs are paid from the date of handover of the hotel.</text>
  </threadedComment>
  <threadedComment ref="A78" dT="2023-07-02T10:16:08.75" personId="{1B90E193-7567-4EC9-8F2E-EA8629E6B801}" id="{57A3C327-8644-416D-B50A-BD811C1AB913}">
    <text>Gas costs are paid from the date of handover of the hotel.</text>
  </threadedComment>
  <threadedComment ref="A79" dT="2023-07-02T10:16:23.27" personId="{1B90E193-7567-4EC9-8F2E-EA8629E6B801}" id="{435150D7-047D-438C-AFF4-A2975632AC14}">
    <text>Water costs are paid from the date of handover of the hotel.</text>
  </threadedComment>
  <threadedComment ref="A80" dT="2023-07-02T10:17:19.69" personId="{1B90E193-7567-4EC9-8F2E-EA8629E6B801}" id="{D1654BD7-15D3-4874-AF86-2D109D1730D9}">
    <text>Depends on the capacity of the installed fuel tank.</text>
  </threadedComment>
  <threadedComment ref="A81" dT="2023-07-02T10:18:17.74" personId="{1B90E193-7567-4EC9-8F2E-EA8629E6B801}" id="{7C2EC784-085F-4C83-A315-E2B3808168B1}">
    <text>Usually it is included in the 'Construction' part, if not, it is included in the FF&amp;E.</text>
  </threadedComment>
  <threadedComment ref="A82" dT="2023-07-02T10:19:45.11" personId="{1B90E193-7567-4EC9-8F2E-EA8629E6B801}" id="{72A86E79-1043-4CE6-8691-66C060BB53C9}">
    <text>Commisioning is included in FF&amp;E.  A part is included in case any other specific audit is needed.</text>
  </threadedComment>
  <threadedComment ref="A83" dT="2023-07-02T10:21:18.89" personId="{1B90E193-7567-4EC9-8F2E-EA8629E6B801}" id="{3A0D8256-BC65-4E4C-9B81-E477597C2613}">
    <text>This part includes everything related to the maintenance stock, not tools, which are included in the FF&amp;E.  The OPEN column includes the annual average repair costs of ANANTARA hotels.</text>
  </threadedComment>
  <threadedComment ref="A84" dT="2023-07-02T10:22:49.98" personId="{1B90E193-7567-4EC9-8F2E-EA8629E6B801}" id="{43B356B7-9935-4499-AD2F-F880CC0F306A}">
    <text>included in the pest control contract</text>
  </threadedComment>
  <threadedComment ref="A85" dT="2023-07-02T10:24:15.82" personId="{1B90E193-7567-4EC9-8F2E-EA8629E6B801}" id="{AC98AC61-6B86-42CE-87F5-DE953F709103}">
    <text>this item includes the stock for painting material</text>
  </threadedComment>
  <threadedComment ref="A86" dT="2023-07-02T10:32:53.32" personId="{1B90E193-7567-4EC9-8F2E-EA8629E6B801}" id="{6A305DB3-5B94-4B78-AC9B-4FE222D02B98}">
    <text>Average annual Anantara General Supplies costs (water, electricity &amp; gas)</text>
  </threadedComment>
  <threadedComment ref="A87" dT="2023-07-02T10:27:29.70" personId="{1B90E193-7567-4EC9-8F2E-EA8629E6B801}" id="{D64A3BA4-E505-41DC-8C33-D45EBD90EAB9}">
    <text>Average annual Anantara maintenance contracts</text>
  </threadedComment>
  <threadedComment ref="A88" dT="2023-07-02T10:28:20.78" personId="{1B90E193-7567-4EC9-8F2E-EA8629E6B801}" id="{0E84736B-42A2-453E-9931-F12374560A81}">
    <text>Managed by sustanible business</text>
  </threadedComment>
  <threadedComment ref="A151" dT="2025-07-14T13:19:37.37" personId="{B2BCA076-82E7-4F0D-AD2C-6E4769A8522B}" id="{3F21F468-09E2-4160-A44D-D414B33D70E5}">
    <text>Cover at least 1st week shifts, depending on if new hotel staff has company experience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2"/>
  <sheetViews>
    <sheetView showGridLines="0" tabSelected="1" zoomScale="85" zoomScaleNormal="85" workbookViewId="0">
      <pane ySplit="6" topLeftCell="A7" activePane="bottomLeft" state="frozen"/>
      <selection pane="bottomLeft" activeCell="A2" sqref="A2:A4"/>
    </sheetView>
  </sheetViews>
  <sheetFormatPr defaultColWidth="8.90625" defaultRowHeight="14.5" x14ac:dyDescent="0.35"/>
  <cols>
    <col min="1" max="1" width="57" style="3" customWidth="1"/>
    <col min="2" max="2" width="22.08984375" style="22" bestFit="1" customWidth="1"/>
    <col min="3" max="3" width="17.1796875" style="8" bestFit="1" customWidth="1"/>
    <col min="4" max="5" width="18.08984375" style="8" bestFit="1" customWidth="1"/>
    <col min="6" max="6" width="21" style="8" customWidth="1"/>
    <col min="7" max="8" width="19.6328125" style="8" bestFit="1" customWidth="1"/>
    <col min="9" max="9" width="18.08984375" style="8" bestFit="1" customWidth="1"/>
    <col min="10" max="10" width="19.90625" style="8" bestFit="1" customWidth="1"/>
    <col min="11" max="11" width="9" style="17" customWidth="1"/>
    <col min="12" max="12" width="22.90625" style="8" customWidth="1"/>
    <col min="13" max="13" width="19.90625" style="17" customWidth="1"/>
    <col min="14" max="14" width="50.54296875" style="16" customWidth="1"/>
    <col min="15" max="16384" width="8.90625" style="67"/>
  </cols>
  <sheetData>
    <row r="1" spans="1:14" ht="28" x14ac:dyDescent="0.35">
      <c r="A1" s="23" t="s">
        <v>224</v>
      </c>
      <c r="B1" s="99" t="s">
        <v>220</v>
      </c>
      <c r="C1" s="100"/>
      <c r="D1" s="103"/>
      <c r="E1" s="104"/>
      <c r="F1"/>
      <c r="G1"/>
      <c r="H1"/>
      <c r="I1"/>
      <c r="J1"/>
      <c r="K1"/>
      <c r="L1"/>
      <c r="M1"/>
      <c r="N1"/>
    </row>
    <row r="2" spans="1:14" ht="22.75" customHeight="1" x14ac:dyDescent="0.35">
      <c r="A2" s="117" t="s">
        <v>222</v>
      </c>
      <c r="B2" s="92" t="s">
        <v>221</v>
      </c>
      <c r="C2" s="93"/>
      <c r="D2" s="88"/>
      <c r="E2" s="89"/>
      <c r="F2"/>
      <c r="G2"/>
      <c r="H2"/>
      <c r="I2"/>
      <c r="J2"/>
      <c r="K2"/>
      <c r="L2"/>
      <c r="M2"/>
      <c r="N2"/>
    </row>
    <row r="3" spans="1:14" ht="22.75" customHeight="1" x14ac:dyDescent="0.35">
      <c r="A3" s="117"/>
      <c r="B3" s="92" t="s">
        <v>242</v>
      </c>
      <c r="C3" s="93"/>
      <c r="D3" s="94">
        <v>46235</v>
      </c>
      <c r="E3" s="95"/>
      <c r="F3"/>
      <c r="G3"/>
      <c r="H3"/>
      <c r="I3"/>
      <c r="J3"/>
      <c r="K3"/>
      <c r="L3"/>
      <c r="M3"/>
      <c r="N3"/>
    </row>
    <row r="4" spans="1:14" ht="23.4" customHeight="1" thickBot="1" x14ac:dyDescent="0.4">
      <c r="A4" s="118"/>
      <c r="B4" s="101" t="s">
        <v>223</v>
      </c>
      <c r="C4" s="102"/>
      <c r="D4" s="90">
        <v>46327</v>
      </c>
      <c r="E4" s="91"/>
      <c r="F4"/>
      <c r="G4"/>
      <c r="H4"/>
      <c r="I4"/>
      <c r="J4"/>
      <c r="K4"/>
      <c r="L4"/>
      <c r="M4"/>
      <c r="N4"/>
    </row>
    <row r="5" spans="1:14" ht="25" customHeight="1" x14ac:dyDescent="0.35">
      <c r="A5" s="58"/>
      <c r="B5" s="86" t="s">
        <v>234</v>
      </c>
      <c r="C5" s="87"/>
      <c r="D5" s="87"/>
      <c r="E5" s="87"/>
      <c r="F5" s="87"/>
      <c r="G5" s="87"/>
      <c r="H5" s="87"/>
      <c r="I5" s="55"/>
      <c r="J5" s="55"/>
      <c r="K5" s="56"/>
      <c r="L5" s="55"/>
      <c r="M5" s="56"/>
      <c r="N5" s="57"/>
    </row>
    <row r="6" spans="1:14" ht="21" x14ac:dyDescent="0.5">
      <c r="A6" s="35"/>
      <c r="B6" s="36" t="s">
        <v>226</v>
      </c>
      <c r="C6" s="37" t="s">
        <v>0</v>
      </c>
      <c r="D6" s="37" t="s">
        <v>1</v>
      </c>
      <c r="E6" s="37" t="s">
        <v>2</v>
      </c>
      <c r="F6" s="37" t="s">
        <v>3</v>
      </c>
      <c r="G6" s="37" t="s">
        <v>4</v>
      </c>
      <c r="H6" s="37" t="s">
        <v>5</v>
      </c>
      <c r="I6" s="37" t="s">
        <v>6</v>
      </c>
      <c r="J6" s="37" t="s">
        <v>173</v>
      </c>
      <c r="K6" s="24" t="s">
        <v>214</v>
      </c>
      <c r="L6" s="25" t="s">
        <v>215</v>
      </c>
      <c r="M6" s="24" t="s">
        <v>217</v>
      </c>
      <c r="N6" s="25" t="s">
        <v>216</v>
      </c>
    </row>
    <row r="7" spans="1:14" s="54" customFormat="1" ht="18.5" x14ac:dyDescent="0.45">
      <c r="A7" s="26" t="s">
        <v>7</v>
      </c>
      <c r="B7" s="26"/>
      <c r="C7" s="26"/>
      <c r="D7" s="26"/>
      <c r="E7" s="26"/>
      <c r="F7" s="26"/>
      <c r="G7" s="26"/>
      <c r="H7" s="26"/>
      <c r="I7" s="26"/>
      <c r="J7" s="47"/>
      <c r="K7" s="26"/>
      <c r="L7" s="26"/>
      <c r="M7" s="26"/>
      <c r="N7" s="26"/>
    </row>
    <row r="8" spans="1:14" ht="23.4" customHeight="1" x14ac:dyDescent="0.35">
      <c r="A8" s="43" t="s">
        <v>8</v>
      </c>
      <c r="B8" s="33"/>
      <c r="C8" s="34"/>
      <c r="D8" s="34"/>
      <c r="E8" s="34"/>
      <c r="F8" s="34"/>
      <c r="G8" s="34"/>
      <c r="H8" s="34"/>
      <c r="I8" s="34"/>
      <c r="J8" s="48"/>
      <c r="K8" s="38"/>
      <c r="L8" s="34"/>
      <c r="M8" s="38"/>
      <c r="N8" s="39"/>
    </row>
    <row r="9" spans="1:14" ht="17.399999999999999" customHeight="1" x14ac:dyDescent="0.35">
      <c r="A9" s="27" t="s">
        <v>9</v>
      </c>
      <c r="B9" s="18" t="s">
        <v>189</v>
      </c>
      <c r="C9" s="4"/>
      <c r="D9" s="4"/>
      <c r="E9" s="4"/>
      <c r="F9" s="4"/>
      <c r="G9" s="4"/>
      <c r="H9" s="4"/>
      <c r="I9" s="4"/>
      <c r="J9" s="49">
        <f>SUM(C9:I9)</f>
        <v>0</v>
      </c>
      <c r="K9" s="41"/>
      <c r="L9" s="4"/>
      <c r="M9" s="41"/>
      <c r="N9" s="42"/>
    </row>
    <row r="10" spans="1:14" x14ac:dyDescent="0.35">
      <c r="A10" s="28" t="s">
        <v>10</v>
      </c>
      <c r="B10" s="19" t="s">
        <v>189</v>
      </c>
      <c r="C10" s="5"/>
      <c r="D10" s="5"/>
      <c r="E10" s="5"/>
      <c r="F10" s="5"/>
      <c r="G10" s="5"/>
      <c r="H10" s="5"/>
      <c r="I10" s="5"/>
      <c r="J10" s="49">
        <f t="shared" ref="J10:J23" si="0">SUM(C10:I10)</f>
        <v>0</v>
      </c>
      <c r="K10" s="41"/>
      <c r="L10" s="4"/>
      <c r="M10" s="41"/>
      <c r="N10" s="42"/>
    </row>
    <row r="11" spans="1:14" x14ac:dyDescent="0.35">
      <c r="A11" s="27" t="s">
        <v>11</v>
      </c>
      <c r="B11" s="20" t="s">
        <v>209</v>
      </c>
      <c r="C11" s="6"/>
      <c r="D11" s="6"/>
      <c r="E11" s="6"/>
      <c r="F11" s="6"/>
      <c r="G11" s="6"/>
      <c r="H11" s="6"/>
      <c r="I11" s="6"/>
      <c r="J11" s="49">
        <f t="shared" si="0"/>
        <v>0</v>
      </c>
      <c r="K11" s="41"/>
      <c r="L11" s="4"/>
      <c r="M11" s="41"/>
      <c r="N11" s="42"/>
    </row>
    <row r="12" spans="1:14" x14ac:dyDescent="0.35">
      <c r="A12" s="29" t="s">
        <v>12</v>
      </c>
      <c r="B12" s="20" t="s">
        <v>189</v>
      </c>
      <c r="C12" s="6"/>
      <c r="D12" s="6"/>
      <c r="E12" s="6"/>
      <c r="F12" s="6"/>
      <c r="G12" s="6"/>
      <c r="H12" s="6"/>
      <c r="I12" s="6"/>
      <c r="J12" s="49">
        <f t="shared" si="0"/>
        <v>0</v>
      </c>
      <c r="K12" s="41"/>
      <c r="L12" s="4"/>
      <c r="M12" s="41"/>
      <c r="N12" s="42"/>
    </row>
    <row r="13" spans="1:14" x14ac:dyDescent="0.35">
      <c r="A13" s="28" t="s">
        <v>13</v>
      </c>
      <c r="B13" s="19" t="s">
        <v>209</v>
      </c>
      <c r="C13" s="5"/>
      <c r="D13" s="5"/>
      <c r="E13" s="5"/>
      <c r="F13" s="5"/>
      <c r="G13" s="5"/>
      <c r="H13" s="5"/>
      <c r="I13" s="5"/>
      <c r="J13" s="49">
        <f t="shared" si="0"/>
        <v>0</v>
      </c>
      <c r="K13" s="41"/>
      <c r="L13" s="4"/>
      <c r="M13" s="41"/>
      <c r="N13" s="42"/>
    </row>
    <row r="14" spans="1:14" x14ac:dyDescent="0.35">
      <c r="A14" s="28" t="s">
        <v>14</v>
      </c>
      <c r="B14" s="19" t="s">
        <v>26</v>
      </c>
      <c r="C14" s="5"/>
      <c r="D14" s="5"/>
      <c r="E14" s="5"/>
      <c r="F14" s="5"/>
      <c r="G14" s="5"/>
      <c r="H14" s="5"/>
      <c r="I14" s="5"/>
      <c r="J14" s="49">
        <f t="shared" si="0"/>
        <v>0</v>
      </c>
      <c r="K14" s="41"/>
      <c r="L14" s="4"/>
      <c r="M14" s="41"/>
      <c r="N14" s="42"/>
    </row>
    <row r="15" spans="1:14" x14ac:dyDescent="0.35">
      <c r="A15" s="28" t="s">
        <v>15</v>
      </c>
      <c r="B15" s="19" t="s">
        <v>209</v>
      </c>
      <c r="C15" s="5"/>
      <c r="D15" s="5"/>
      <c r="E15" s="5"/>
      <c r="F15" s="5"/>
      <c r="G15" s="5"/>
      <c r="H15" s="5"/>
      <c r="I15" s="5"/>
      <c r="J15" s="49">
        <f t="shared" si="0"/>
        <v>0</v>
      </c>
      <c r="K15" s="41"/>
      <c r="L15" s="4"/>
      <c r="M15" s="41"/>
      <c r="N15" s="42"/>
    </row>
    <row r="16" spans="1:14" x14ac:dyDescent="0.35">
      <c r="A16" s="28" t="s">
        <v>16</v>
      </c>
      <c r="B16" s="19" t="s">
        <v>189</v>
      </c>
      <c r="C16" s="5"/>
      <c r="D16" s="5"/>
      <c r="E16" s="5"/>
      <c r="F16" s="5"/>
      <c r="G16" s="5"/>
      <c r="H16" s="5"/>
      <c r="I16" s="5"/>
      <c r="J16" s="49">
        <f t="shared" si="0"/>
        <v>0</v>
      </c>
      <c r="K16" s="41"/>
      <c r="L16" s="4"/>
      <c r="M16" s="41"/>
      <c r="N16" s="42"/>
    </row>
    <row r="17" spans="1:14" x14ac:dyDescent="0.35">
      <c r="A17" s="28" t="s">
        <v>17</v>
      </c>
      <c r="B17" s="19" t="s">
        <v>209</v>
      </c>
      <c r="C17" s="5"/>
      <c r="D17" s="5"/>
      <c r="E17" s="5"/>
      <c r="F17" s="5"/>
      <c r="G17" s="5"/>
      <c r="H17" s="5"/>
      <c r="I17" s="5"/>
      <c r="J17" s="49">
        <f t="shared" si="0"/>
        <v>0</v>
      </c>
      <c r="K17" s="41"/>
      <c r="L17" s="4"/>
      <c r="M17" s="41"/>
      <c r="N17" s="42"/>
    </row>
    <row r="18" spans="1:14" x14ac:dyDescent="0.35">
      <c r="A18" s="28" t="s">
        <v>18</v>
      </c>
      <c r="B18" s="19" t="s">
        <v>209</v>
      </c>
      <c r="C18" s="5"/>
      <c r="D18" s="5"/>
      <c r="E18" s="5"/>
      <c r="F18" s="5"/>
      <c r="G18" s="5"/>
      <c r="H18" s="5"/>
      <c r="I18" s="5"/>
      <c r="J18" s="49">
        <f t="shared" si="0"/>
        <v>0</v>
      </c>
      <c r="K18" s="41"/>
      <c r="L18" s="4"/>
      <c r="M18" s="41"/>
      <c r="N18" s="42"/>
    </row>
    <row r="19" spans="1:14" x14ac:dyDescent="0.35">
      <c r="A19" s="28" t="s">
        <v>19</v>
      </c>
      <c r="B19" s="19" t="s">
        <v>209</v>
      </c>
      <c r="C19" s="5"/>
      <c r="D19" s="5"/>
      <c r="E19" s="5"/>
      <c r="F19" s="5"/>
      <c r="G19" s="5"/>
      <c r="H19" s="5"/>
      <c r="I19" s="5"/>
      <c r="J19" s="49">
        <f t="shared" si="0"/>
        <v>0</v>
      </c>
      <c r="K19" s="41"/>
      <c r="L19" s="4"/>
      <c r="M19" s="41"/>
      <c r="N19" s="42"/>
    </row>
    <row r="20" spans="1:14" x14ac:dyDescent="0.35">
      <c r="A20" s="28" t="s">
        <v>20</v>
      </c>
      <c r="B20" s="19" t="s">
        <v>207</v>
      </c>
      <c r="C20" s="5"/>
      <c r="D20" s="5"/>
      <c r="E20" s="5"/>
      <c r="F20" s="5"/>
      <c r="G20" s="5"/>
      <c r="H20" s="5"/>
      <c r="I20" s="5"/>
      <c r="J20" s="49">
        <f t="shared" si="0"/>
        <v>0</v>
      </c>
      <c r="K20" s="41"/>
      <c r="L20" s="4"/>
      <c r="M20" s="41"/>
      <c r="N20" s="42"/>
    </row>
    <row r="21" spans="1:14" ht="41.25" customHeight="1" x14ac:dyDescent="0.35">
      <c r="A21" s="30" t="s">
        <v>225</v>
      </c>
      <c r="B21" s="19" t="s">
        <v>207</v>
      </c>
      <c r="C21" s="5"/>
      <c r="D21" s="5"/>
      <c r="E21" s="5"/>
      <c r="F21" s="5"/>
      <c r="G21" s="5"/>
      <c r="H21" s="5"/>
      <c r="I21" s="5"/>
      <c r="J21" s="49">
        <f t="shared" si="0"/>
        <v>0</v>
      </c>
      <c r="K21" s="41"/>
      <c r="L21" s="4"/>
      <c r="M21" s="41"/>
      <c r="N21" s="42"/>
    </row>
    <row r="22" spans="1:14" x14ac:dyDescent="0.35">
      <c r="A22" s="28" t="s">
        <v>21</v>
      </c>
      <c r="B22" s="19" t="s">
        <v>26</v>
      </c>
      <c r="C22" s="5"/>
      <c r="D22" s="5"/>
      <c r="E22" s="5"/>
      <c r="F22" s="5"/>
      <c r="G22" s="5"/>
      <c r="H22" s="5"/>
      <c r="I22" s="5"/>
      <c r="J22" s="49">
        <f t="shared" si="0"/>
        <v>0</v>
      </c>
      <c r="K22" s="41"/>
      <c r="L22" s="4"/>
      <c r="M22" s="41"/>
      <c r="N22" s="42"/>
    </row>
    <row r="23" spans="1:14" x14ac:dyDescent="0.35">
      <c r="A23" s="28" t="s">
        <v>22</v>
      </c>
      <c r="B23" s="19" t="s">
        <v>209</v>
      </c>
      <c r="C23" s="5"/>
      <c r="D23" s="5"/>
      <c r="E23" s="5"/>
      <c r="F23" s="5"/>
      <c r="G23" s="5"/>
      <c r="H23" s="5"/>
      <c r="I23" s="5"/>
      <c r="J23" s="49">
        <f t="shared" si="0"/>
        <v>0</v>
      </c>
      <c r="K23" s="41"/>
      <c r="L23" s="4"/>
      <c r="M23" s="41"/>
      <c r="N23" s="42"/>
    </row>
    <row r="24" spans="1:14" s="68" customFormat="1" ht="23.4" customHeight="1" x14ac:dyDescent="0.35">
      <c r="A24" s="43" t="s">
        <v>26</v>
      </c>
      <c r="B24" s="33"/>
      <c r="C24" s="44"/>
      <c r="D24" s="44"/>
      <c r="E24" s="44"/>
      <c r="F24" s="44"/>
      <c r="G24" s="44"/>
      <c r="H24" s="44"/>
      <c r="I24" s="44"/>
      <c r="J24" s="50"/>
      <c r="K24" s="45"/>
      <c r="L24" s="44"/>
      <c r="M24" s="45"/>
      <c r="N24" s="46"/>
    </row>
    <row r="25" spans="1:14" x14ac:dyDescent="0.35">
      <c r="A25" s="28" t="s">
        <v>27</v>
      </c>
      <c r="B25" s="20" t="s">
        <v>26</v>
      </c>
      <c r="C25" s="40"/>
      <c r="D25" s="40"/>
      <c r="E25" s="40"/>
      <c r="F25" s="40"/>
      <c r="G25" s="40"/>
      <c r="H25" s="40"/>
      <c r="I25" s="40"/>
      <c r="J25" s="51">
        <f>SUM(C25:I25)</f>
        <v>0</v>
      </c>
      <c r="K25" s="41"/>
      <c r="L25" s="4"/>
      <c r="M25" s="41"/>
      <c r="N25" s="42"/>
    </row>
    <row r="26" spans="1:14" x14ac:dyDescent="0.35">
      <c r="A26" s="27" t="s">
        <v>28</v>
      </c>
      <c r="B26" s="20" t="s">
        <v>26</v>
      </c>
      <c r="C26" s="14"/>
      <c r="D26" s="14"/>
      <c r="E26" s="14"/>
      <c r="F26" s="14"/>
      <c r="G26" s="14"/>
      <c r="H26" s="14"/>
      <c r="I26" s="14"/>
      <c r="J26" s="49">
        <f t="shared" ref="J26:J39" si="1">SUM(C26:I26)</f>
        <v>0</v>
      </c>
      <c r="K26" s="41"/>
      <c r="L26" s="4"/>
      <c r="M26" s="41"/>
      <c r="N26" s="42"/>
    </row>
    <row r="27" spans="1:14" x14ac:dyDescent="0.35">
      <c r="A27" s="28" t="s">
        <v>29</v>
      </c>
      <c r="B27" s="20" t="s">
        <v>26</v>
      </c>
      <c r="C27" s="14"/>
      <c r="D27" s="14"/>
      <c r="E27" s="14"/>
      <c r="F27" s="14"/>
      <c r="G27" s="14"/>
      <c r="H27" s="14"/>
      <c r="I27" s="14"/>
      <c r="J27" s="49">
        <f t="shared" si="1"/>
        <v>0</v>
      </c>
      <c r="K27" s="41"/>
      <c r="L27" s="4"/>
      <c r="M27" s="41"/>
      <c r="N27" s="42"/>
    </row>
    <row r="28" spans="1:14" x14ac:dyDescent="0.35">
      <c r="A28" s="28" t="s">
        <v>14</v>
      </c>
      <c r="B28" s="20" t="s">
        <v>26</v>
      </c>
      <c r="C28" s="14"/>
      <c r="D28" s="14"/>
      <c r="E28" s="14"/>
      <c r="F28" s="14"/>
      <c r="G28" s="14"/>
      <c r="H28" s="14"/>
      <c r="I28" s="14"/>
      <c r="J28" s="49">
        <f t="shared" si="1"/>
        <v>0</v>
      </c>
      <c r="K28" s="41"/>
      <c r="L28" s="4"/>
      <c r="M28" s="41"/>
      <c r="N28" s="42"/>
    </row>
    <row r="29" spans="1:14" x14ac:dyDescent="0.35">
      <c r="A29" s="30" t="s">
        <v>30</v>
      </c>
      <c r="B29" s="20" t="s">
        <v>26</v>
      </c>
      <c r="C29" s="14"/>
      <c r="D29" s="14"/>
      <c r="E29" s="14"/>
      <c r="F29" s="14"/>
      <c r="G29" s="14"/>
      <c r="H29" s="14"/>
      <c r="I29" s="14"/>
      <c r="J29" s="49">
        <f t="shared" si="1"/>
        <v>0</v>
      </c>
      <c r="K29" s="41"/>
      <c r="L29" s="4"/>
      <c r="M29" s="41"/>
      <c r="N29" s="42"/>
    </row>
    <row r="30" spans="1:14" ht="29" x14ac:dyDescent="0.35">
      <c r="A30" s="28" t="s">
        <v>31</v>
      </c>
      <c r="B30" s="20" t="s">
        <v>26</v>
      </c>
      <c r="C30" s="14"/>
      <c r="D30" s="14"/>
      <c r="E30" s="14"/>
      <c r="F30" s="14"/>
      <c r="G30" s="14"/>
      <c r="H30" s="14"/>
      <c r="I30" s="14"/>
      <c r="J30" s="49">
        <f t="shared" si="1"/>
        <v>0</v>
      </c>
      <c r="K30" s="41"/>
      <c r="L30" s="4"/>
      <c r="M30" s="41"/>
      <c r="N30" s="42"/>
    </row>
    <row r="31" spans="1:14" x14ac:dyDescent="0.35">
      <c r="A31" s="28" t="s">
        <v>32</v>
      </c>
      <c r="B31" s="20" t="s">
        <v>26</v>
      </c>
      <c r="C31" s="14"/>
      <c r="D31" s="14"/>
      <c r="E31" s="14"/>
      <c r="F31" s="14"/>
      <c r="G31" s="14"/>
      <c r="H31" s="14"/>
      <c r="I31" s="14"/>
      <c r="J31" s="49">
        <f t="shared" si="1"/>
        <v>0</v>
      </c>
      <c r="K31" s="41"/>
      <c r="L31" s="4"/>
      <c r="M31" s="41"/>
      <c r="N31" s="42"/>
    </row>
    <row r="32" spans="1:14" x14ac:dyDescent="0.35">
      <c r="A32" s="30" t="s">
        <v>33</v>
      </c>
      <c r="B32" s="20" t="s">
        <v>26</v>
      </c>
      <c r="C32" s="14"/>
      <c r="D32" s="14"/>
      <c r="E32" s="14"/>
      <c r="F32" s="14"/>
      <c r="G32" s="14"/>
      <c r="H32" s="14"/>
      <c r="I32" s="14"/>
      <c r="J32" s="49">
        <f t="shared" si="1"/>
        <v>0</v>
      </c>
      <c r="K32" s="41"/>
      <c r="L32" s="4"/>
      <c r="M32" s="41"/>
      <c r="N32" s="42"/>
    </row>
    <row r="33" spans="1:14" x14ac:dyDescent="0.35">
      <c r="A33" s="30" t="s">
        <v>34</v>
      </c>
      <c r="B33" s="20" t="s">
        <v>26</v>
      </c>
      <c r="C33" s="14"/>
      <c r="D33" s="14"/>
      <c r="E33" s="14"/>
      <c r="F33" s="14"/>
      <c r="G33" s="14"/>
      <c r="H33" s="14"/>
      <c r="I33" s="14"/>
      <c r="J33" s="49">
        <f t="shared" si="1"/>
        <v>0</v>
      </c>
      <c r="K33" s="41"/>
      <c r="L33" s="4"/>
      <c r="M33" s="41"/>
      <c r="N33" s="42"/>
    </row>
    <row r="34" spans="1:14" x14ac:dyDescent="0.35">
      <c r="A34" s="30" t="s">
        <v>35</v>
      </c>
      <c r="B34" s="20" t="s">
        <v>26</v>
      </c>
      <c r="C34" s="14"/>
      <c r="D34" s="14"/>
      <c r="E34" s="14"/>
      <c r="F34" s="14"/>
      <c r="G34" s="14"/>
      <c r="H34" s="14"/>
      <c r="I34" s="14"/>
      <c r="J34" s="49">
        <f t="shared" si="1"/>
        <v>0</v>
      </c>
      <c r="K34" s="41"/>
      <c r="L34" s="4"/>
      <c r="M34" s="41"/>
      <c r="N34" s="42"/>
    </row>
    <row r="35" spans="1:14" ht="29" x14ac:dyDescent="0.35">
      <c r="A35" s="30" t="s">
        <v>36</v>
      </c>
      <c r="B35" s="20" t="s">
        <v>227</v>
      </c>
      <c r="C35" s="14"/>
      <c r="D35" s="14"/>
      <c r="E35" s="14"/>
      <c r="F35" s="14"/>
      <c r="G35" s="14"/>
      <c r="H35" s="14"/>
      <c r="I35" s="14"/>
      <c r="J35" s="49">
        <f t="shared" si="1"/>
        <v>0</v>
      </c>
      <c r="K35" s="41"/>
      <c r="L35" s="4"/>
      <c r="M35" s="41"/>
      <c r="N35" s="42"/>
    </row>
    <row r="36" spans="1:14" x14ac:dyDescent="0.35">
      <c r="A36" s="28" t="s">
        <v>37</v>
      </c>
      <c r="B36" s="20" t="s">
        <v>26</v>
      </c>
      <c r="C36" s="14"/>
      <c r="D36" s="14"/>
      <c r="E36" s="14"/>
      <c r="F36" s="14"/>
      <c r="G36" s="14"/>
      <c r="H36" s="14"/>
      <c r="I36" s="14"/>
      <c r="J36" s="49">
        <f t="shared" si="1"/>
        <v>0</v>
      </c>
      <c r="K36" s="41"/>
      <c r="L36" s="4"/>
      <c r="M36" s="41"/>
      <c r="N36" s="42"/>
    </row>
    <row r="37" spans="1:14" x14ac:dyDescent="0.35">
      <c r="A37" s="28" t="s">
        <v>38</v>
      </c>
      <c r="B37" s="20" t="s">
        <v>26</v>
      </c>
      <c r="C37" s="14"/>
      <c r="D37" s="14"/>
      <c r="E37" s="14"/>
      <c r="F37" s="14"/>
      <c r="G37" s="14"/>
      <c r="H37" s="14"/>
      <c r="I37" s="14"/>
      <c r="J37" s="49">
        <f t="shared" si="1"/>
        <v>0</v>
      </c>
      <c r="K37" s="41"/>
      <c r="L37" s="4"/>
      <c r="M37" s="41"/>
      <c r="N37" s="42"/>
    </row>
    <row r="38" spans="1:14" x14ac:dyDescent="0.35">
      <c r="A38" s="28" t="s">
        <v>39</v>
      </c>
      <c r="B38" s="20" t="s">
        <v>26</v>
      </c>
      <c r="C38" s="14"/>
      <c r="D38" s="14"/>
      <c r="E38" s="14"/>
      <c r="F38" s="14"/>
      <c r="G38" s="14"/>
      <c r="H38" s="14"/>
      <c r="I38" s="14"/>
      <c r="J38" s="49">
        <f t="shared" si="1"/>
        <v>0</v>
      </c>
      <c r="K38" s="41"/>
      <c r="L38" s="4"/>
      <c r="M38" s="41"/>
      <c r="N38" s="42"/>
    </row>
    <row r="39" spans="1:14" x14ac:dyDescent="0.35">
      <c r="A39" s="28" t="s">
        <v>40</v>
      </c>
      <c r="B39" s="20" t="s">
        <v>26</v>
      </c>
      <c r="C39" s="14"/>
      <c r="D39" s="14"/>
      <c r="E39" s="14"/>
      <c r="F39" s="14"/>
      <c r="G39" s="14"/>
      <c r="H39" s="14"/>
      <c r="I39" s="14"/>
      <c r="J39" s="49">
        <f t="shared" si="1"/>
        <v>0</v>
      </c>
      <c r="K39" s="41"/>
      <c r="L39" s="4"/>
      <c r="M39" s="41"/>
      <c r="N39" s="42"/>
    </row>
    <row r="40" spans="1:14" s="68" customFormat="1" ht="23.4" customHeight="1" x14ac:dyDescent="0.35">
      <c r="A40" s="43" t="s">
        <v>42</v>
      </c>
      <c r="B40" s="33"/>
      <c r="C40" s="44"/>
      <c r="D40" s="44"/>
      <c r="E40" s="44"/>
      <c r="F40" s="44"/>
      <c r="G40" s="44"/>
      <c r="H40" s="44"/>
      <c r="I40" s="44"/>
      <c r="J40" s="50"/>
      <c r="K40" s="45"/>
      <c r="L40" s="44"/>
      <c r="M40" s="45"/>
      <c r="N40" s="46"/>
    </row>
    <row r="41" spans="1:14" x14ac:dyDescent="0.35">
      <c r="A41" s="28" t="s">
        <v>43</v>
      </c>
      <c r="B41" s="19" t="s">
        <v>228</v>
      </c>
      <c r="C41" s="5"/>
      <c r="D41" s="5"/>
      <c r="E41" s="5"/>
      <c r="F41" s="5"/>
      <c r="G41" s="5"/>
      <c r="H41" s="5"/>
      <c r="I41" s="10"/>
      <c r="J41" s="49">
        <f t="shared" ref="J41:J106" si="2">SUM(C41:I41)</f>
        <v>0</v>
      </c>
      <c r="K41" s="41"/>
      <c r="L41" s="4"/>
      <c r="M41" s="41"/>
      <c r="N41" s="42"/>
    </row>
    <row r="42" spans="1:14" x14ac:dyDescent="0.35">
      <c r="A42" s="28" t="s">
        <v>44</v>
      </c>
      <c r="B42" s="19" t="s">
        <v>230</v>
      </c>
      <c r="C42" s="5"/>
      <c r="D42" s="5"/>
      <c r="E42" s="5"/>
      <c r="F42" s="5"/>
      <c r="G42" s="5"/>
      <c r="H42" s="5"/>
      <c r="I42" s="5"/>
      <c r="J42" s="49">
        <f t="shared" si="2"/>
        <v>0</v>
      </c>
      <c r="K42" s="41"/>
      <c r="L42" s="4"/>
      <c r="M42" s="41"/>
      <c r="N42" s="42"/>
    </row>
    <row r="43" spans="1:14" x14ac:dyDescent="0.35">
      <c r="A43" s="28" t="s">
        <v>45</v>
      </c>
      <c r="B43" s="21" t="s">
        <v>228</v>
      </c>
      <c r="C43" s="10"/>
      <c r="D43" s="10"/>
      <c r="E43" s="10"/>
      <c r="F43" s="10"/>
      <c r="G43" s="10"/>
      <c r="H43" s="10"/>
      <c r="I43" s="10"/>
      <c r="J43" s="49">
        <f t="shared" si="2"/>
        <v>0</v>
      </c>
      <c r="K43" s="41"/>
      <c r="L43" s="4"/>
      <c r="M43" s="41"/>
      <c r="N43" s="42"/>
    </row>
    <row r="44" spans="1:14" x14ac:dyDescent="0.35">
      <c r="A44" s="28" t="s">
        <v>46</v>
      </c>
      <c r="B44" s="21" t="s">
        <v>228</v>
      </c>
      <c r="C44" s="10"/>
      <c r="D44" s="10"/>
      <c r="E44" s="10"/>
      <c r="F44" s="10"/>
      <c r="G44" s="10"/>
      <c r="H44" s="10"/>
      <c r="I44" s="10"/>
      <c r="J44" s="49">
        <f t="shared" si="2"/>
        <v>0</v>
      </c>
      <c r="K44" s="41"/>
      <c r="L44" s="4"/>
      <c r="M44" s="41"/>
      <c r="N44" s="42"/>
    </row>
    <row r="45" spans="1:14" x14ac:dyDescent="0.35">
      <c r="A45" s="28" t="s">
        <v>47</v>
      </c>
      <c r="B45" s="19" t="s">
        <v>230</v>
      </c>
      <c r="C45" s="10"/>
      <c r="D45" s="10"/>
      <c r="E45" s="10"/>
      <c r="F45" s="10"/>
      <c r="G45" s="10"/>
      <c r="H45" s="10"/>
      <c r="I45" s="10"/>
      <c r="J45" s="49">
        <f t="shared" si="2"/>
        <v>0</v>
      </c>
      <c r="K45" s="41"/>
      <c r="L45" s="4"/>
      <c r="M45" s="41"/>
      <c r="N45" s="42"/>
    </row>
    <row r="46" spans="1:14" x14ac:dyDescent="0.35">
      <c r="A46" s="28" t="s">
        <v>48</v>
      </c>
      <c r="B46" s="19" t="s">
        <v>230</v>
      </c>
      <c r="C46" s="10"/>
      <c r="D46" s="10"/>
      <c r="E46" s="10"/>
      <c r="F46" s="10"/>
      <c r="G46" s="10"/>
      <c r="H46" s="10"/>
      <c r="I46" s="10"/>
      <c r="J46" s="49">
        <f t="shared" si="2"/>
        <v>0</v>
      </c>
      <c r="K46" s="41"/>
      <c r="L46" s="4"/>
      <c r="M46" s="41"/>
      <c r="N46" s="42"/>
    </row>
    <row r="47" spans="1:14" x14ac:dyDescent="0.35">
      <c r="A47" s="28" t="s">
        <v>49</v>
      </c>
      <c r="B47" s="19" t="s">
        <v>230</v>
      </c>
      <c r="C47" s="10"/>
      <c r="D47" s="10"/>
      <c r="E47" s="10"/>
      <c r="F47" s="10"/>
      <c r="G47" s="10"/>
      <c r="H47" s="10"/>
      <c r="I47" s="10"/>
      <c r="J47" s="49">
        <f t="shared" si="2"/>
        <v>0</v>
      </c>
      <c r="K47" s="41"/>
      <c r="L47" s="4"/>
      <c r="M47" s="41"/>
      <c r="N47" s="42"/>
    </row>
    <row r="48" spans="1:14" x14ac:dyDescent="0.35">
      <c r="A48" s="28" t="s">
        <v>50</v>
      </c>
      <c r="B48" s="21" t="s">
        <v>228</v>
      </c>
      <c r="C48" s="10"/>
      <c r="D48" s="10"/>
      <c r="E48" s="10"/>
      <c r="F48" s="10"/>
      <c r="G48" s="10"/>
      <c r="H48" s="10"/>
      <c r="I48" s="10"/>
      <c r="J48" s="49">
        <f t="shared" si="2"/>
        <v>0</v>
      </c>
      <c r="K48" s="41"/>
      <c r="L48" s="4"/>
      <c r="M48" s="41"/>
      <c r="N48" s="42"/>
    </row>
    <row r="49" spans="1:14" x14ac:dyDescent="0.35">
      <c r="A49" s="28" t="s">
        <v>51</v>
      </c>
      <c r="B49" s="19" t="s">
        <v>230</v>
      </c>
      <c r="C49" s="10"/>
      <c r="D49" s="10"/>
      <c r="E49" s="10"/>
      <c r="F49" s="10"/>
      <c r="G49" s="10"/>
      <c r="H49" s="10"/>
      <c r="I49" s="10"/>
      <c r="J49" s="49">
        <f>SUM(C49:I49)</f>
        <v>0</v>
      </c>
      <c r="K49" s="41"/>
      <c r="L49" s="4"/>
      <c r="M49" s="41"/>
      <c r="N49" s="42"/>
    </row>
    <row r="50" spans="1:14" x14ac:dyDescent="0.35">
      <c r="A50" s="28" t="s">
        <v>52</v>
      </c>
      <c r="B50" s="21" t="s">
        <v>229</v>
      </c>
      <c r="C50" s="10"/>
      <c r="D50" s="10"/>
      <c r="E50" s="10"/>
      <c r="F50" s="10"/>
      <c r="G50" s="10"/>
      <c r="H50" s="10"/>
      <c r="I50" s="10"/>
      <c r="J50" s="49">
        <f t="shared" si="2"/>
        <v>0</v>
      </c>
      <c r="K50" s="41"/>
      <c r="L50" s="4"/>
      <c r="M50" s="41"/>
      <c r="N50" s="42"/>
    </row>
    <row r="51" spans="1:14" x14ac:dyDescent="0.35">
      <c r="A51" s="28" t="s">
        <v>53</v>
      </c>
      <c r="B51" s="21" t="s">
        <v>229</v>
      </c>
      <c r="C51" s="10"/>
      <c r="D51" s="10"/>
      <c r="E51" s="10"/>
      <c r="F51" s="10"/>
      <c r="G51" s="10"/>
      <c r="H51" s="10"/>
      <c r="I51" s="10"/>
      <c r="J51" s="49">
        <f t="shared" si="2"/>
        <v>0</v>
      </c>
      <c r="K51" s="41"/>
      <c r="L51" s="4"/>
      <c r="M51" s="41"/>
      <c r="N51" s="42"/>
    </row>
    <row r="52" spans="1:14" x14ac:dyDescent="0.35">
      <c r="A52" s="28" t="s">
        <v>54</v>
      </c>
      <c r="B52" s="19" t="s">
        <v>230</v>
      </c>
      <c r="C52" s="10"/>
      <c r="D52" s="10"/>
      <c r="E52" s="10"/>
      <c r="F52" s="10"/>
      <c r="G52" s="10"/>
      <c r="H52" s="10"/>
      <c r="I52" s="10"/>
      <c r="J52" s="49">
        <f t="shared" si="2"/>
        <v>0</v>
      </c>
      <c r="K52" s="41"/>
      <c r="L52" s="4"/>
      <c r="M52" s="41"/>
      <c r="N52" s="42"/>
    </row>
    <row r="53" spans="1:14" x14ac:dyDescent="0.35">
      <c r="A53" s="28" t="s">
        <v>55</v>
      </c>
      <c r="B53" s="19" t="s">
        <v>230</v>
      </c>
      <c r="C53" s="10"/>
      <c r="D53" s="10"/>
      <c r="E53" s="10"/>
      <c r="F53" s="10"/>
      <c r="G53" s="10"/>
      <c r="H53" s="10"/>
      <c r="I53" s="10"/>
      <c r="J53" s="49">
        <f t="shared" si="2"/>
        <v>0</v>
      </c>
      <c r="K53" s="41"/>
      <c r="L53" s="4"/>
      <c r="M53" s="41"/>
      <c r="N53" s="42"/>
    </row>
    <row r="54" spans="1:14" x14ac:dyDescent="0.35">
      <c r="A54" s="28" t="s">
        <v>56</v>
      </c>
      <c r="B54" s="19" t="s">
        <v>230</v>
      </c>
      <c r="C54" s="10"/>
      <c r="D54" s="10"/>
      <c r="E54" s="10"/>
      <c r="F54" s="10"/>
      <c r="G54" s="10"/>
      <c r="H54" s="10"/>
      <c r="I54" s="10"/>
      <c r="J54" s="49">
        <f t="shared" si="2"/>
        <v>0</v>
      </c>
      <c r="K54" s="41"/>
      <c r="L54" s="4"/>
      <c r="M54" s="41"/>
      <c r="N54" s="42"/>
    </row>
    <row r="55" spans="1:14" x14ac:dyDescent="0.35">
      <c r="A55" s="28" t="s">
        <v>57</v>
      </c>
      <c r="B55" s="19" t="s">
        <v>230</v>
      </c>
      <c r="C55" s="10"/>
      <c r="D55" s="10"/>
      <c r="E55" s="10"/>
      <c r="F55" s="10"/>
      <c r="G55" s="10"/>
      <c r="H55" s="10"/>
      <c r="I55" s="10"/>
      <c r="J55" s="49">
        <f t="shared" si="2"/>
        <v>0</v>
      </c>
      <c r="K55" s="41"/>
      <c r="L55" s="4"/>
      <c r="M55" s="41"/>
      <c r="N55" s="42"/>
    </row>
    <row r="56" spans="1:14" s="68" customFormat="1" ht="23.4" customHeight="1" x14ac:dyDescent="0.35">
      <c r="A56" s="43" t="s">
        <v>58</v>
      </c>
      <c r="B56" s="33"/>
      <c r="C56" s="44"/>
      <c r="D56" s="44"/>
      <c r="E56" s="44"/>
      <c r="F56" s="44"/>
      <c r="G56" s="44"/>
      <c r="H56" s="44"/>
      <c r="I56" s="44"/>
      <c r="J56" s="50"/>
      <c r="K56" s="45"/>
      <c r="L56" s="44"/>
      <c r="M56" s="45"/>
      <c r="N56" s="46"/>
    </row>
    <row r="57" spans="1:14" x14ac:dyDescent="0.35">
      <c r="A57" s="28" t="s">
        <v>59</v>
      </c>
      <c r="B57" s="19" t="s">
        <v>231</v>
      </c>
      <c r="C57" s="5"/>
      <c r="D57" s="5"/>
      <c r="E57" s="5"/>
      <c r="F57" s="7"/>
      <c r="G57" s="7"/>
      <c r="H57" s="7"/>
      <c r="I57" s="5"/>
      <c r="J57" s="49">
        <f t="shared" si="2"/>
        <v>0</v>
      </c>
      <c r="K57" s="41"/>
      <c r="L57" s="4"/>
      <c r="M57" s="41"/>
      <c r="N57" s="42"/>
    </row>
    <row r="58" spans="1:14" ht="16.25" customHeight="1" x14ac:dyDescent="0.35">
      <c r="A58" s="27" t="s">
        <v>60</v>
      </c>
      <c r="B58" s="19" t="s">
        <v>231</v>
      </c>
      <c r="C58" s="5"/>
      <c r="D58" s="5"/>
      <c r="E58" s="5"/>
      <c r="F58" s="5"/>
      <c r="G58" s="5"/>
      <c r="H58" s="5"/>
      <c r="I58" s="5"/>
      <c r="J58" s="49">
        <f t="shared" si="2"/>
        <v>0</v>
      </c>
      <c r="K58" s="41"/>
      <c r="L58" s="4"/>
      <c r="M58" s="41"/>
      <c r="N58" s="42"/>
    </row>
    <row r="59" spans="1:14" x14ac:dyDescent="0.35">
      <c r="A59" s="28" t="s">
        <v>61</v>
      </c>
      <c r="B59" s="19" t="s">
        <v>231</v>
      </c>
      <c r="C59" s="5"/>
      <c r="D59" s="5"/>
      <c r="E59" s="5"/>
      <c r="F59" s="5"/>
      <c r="G59" s="5"/>
      <c r="H59" s="5"/>
      <c r="I59" s="5"/>
      <c r="J59" s="49">
        <f t="shared" si="2"/>
        <v>0</v>
      </c>
      <c r="K59" s="41"/>
      <c r="L59" s="4"/>
      <c r="M59" s="41"/>
      <c r="N59" s="42"/>
    </row>
    <row r="60" spans="1:14" x14ac:dyDescent="0.35">
      <c r="A60" s="28" t="s">
        <v>62</v>
      </c>
      <c r="B60" s="19" t="s">
        <v>63</v>
      </c>
      <c r="C60" s="5"/>
      <c r="D60" s="5"/>
      <c r="E60" s="5"/>
      <c r="F60" s="5"/>
      <c r="G60" s="5"/>
      <c r="H60" s="5"/>
      <c r="I60" s="5"/>
      <c r="J60" s="49">
        <f t="shared" si="2"/>
        <v>0</v>
      </c>
      <c r="K60" s="41"/>
      <c r="L60" s="4"/>
      <c r="M60" s="41"/>
      <c r="N60" s="42"/>
    </row>
    <row r="61" spans="1:14" x14ac:dyDescent="0.35">
      <c r="A61" s="28" t="s">
        <v>64</v>
      </c>
      <c r="B61" s="19" t="s">
        <v>231</v>
      </c>
      <c r="C61" s="5"/>
      <c r="D61" s="5"/>
      <c r="E61" s="5"/>
      <c r="F61" s="5"/>
      <c r="G61" s="5"/>
      <c r="H61" s="5"/>
      <c r="I61" s="5"/>
      <c r="J61" s="49">
        <f t="shared" si="2"/>
        <v>0</v>
      </c>
      <c r="K61" s="41"/>
      <c r="L61" s="4"/>
      <c r="M61" s="41"/>
      <c r="N61" s="42"/>
    </row>
    <row r="62" spans="1:14" x14ac:dyDescent="0.35">
      <c r="A62" s="28" t="s">
        <v>65</v>
      </c>
      <c r="B62" s="19" t="s">
        <v>231</v>
      </c>
      <c r="C62" s="5"/>
      <c r="D62" s="5"/>
      <c r="E62" s="5"/>
      <c r="F62" s="5"/>
      <c r="G62" s="5"/>
      <c r="H62" s="5"/>
      <c r="I62" s="5"/>
      <c r="J62" s="49">
        <f t="shared" si="2"/>
        <v>0</v>
      </c>
      <c r="K62" s="41"/>
      <c r="L62" s="4"/>
      <c r="M62" s="41"/>
      <c r="N62" s="42"/>
    </row>
    <row r="63" spans="1:14" x14ac:dyDescent="0.35">
      <c r="A63" s="28" t="s">
        <v>66</v>
      </c>
      <c r="B63" s="19" t="s">
        <v>63</v>
      </c>
      <c r="C63" s="5"/>
      <c r="D63" s="5"/>
      <c r="E63" s="5"/>
      <c r="F63" s="5"/>
      <c r="G63" s="5"/>
      <c r="H63" s="5"/>
      <c r="I63" s="5"/>
      <c r="J63" s="49">
        <f t="shared" si="2"/>
        <v>0</v>
      </c>
      <c r="K63" s="41"/>
      <c r="L63" s="4"/>
      <c r="M63" s="41"/>
      <c r="N63" s="42"/>
    </row>
    <row r="64" spans="1:14" x14ac:dyDescent="0.35">
      <c r="A64" s="28" t="s">
        <v>50</v>
      </c>
      <c r="B64" s="19" t="s">
        <v>231</v>
      </c>
      <c r="C64" s="5"/>
      <c r="D64" s="9"/>
      <c r="E64" s="9"/>
      <c r="F64" s="9"/>
      <c r="G64" s="9"/>
      <c r="H64" s="9"/>
      <c r="I64" s="5"/>
      <c r="J64" s="49">
        <f t="shared" si="2"/>
        <v>0</v>
      </c>
      <c r="K64" s="41"/>
      <c r="L64" s="4"/>
      <c r="M64" s="41"/>
      <c r="N64" s="42"/>
    </row>
    <row r="65" spans="1:14" x14ac:dyDescent="0.35">
      <c r="A65" s="28" t="s">
        <v>67</v>
      </c>
      <c r="B65" s="19" t="s">
        <v>63</v>
      </c>
      <c r="C65" s="5"/>
      <c r="D65" s="5"/>
      <c r="E65" s="5"/>
      <c r="F65" s="5"/>
      <c r="G65" s="5"/>
      <c r="H65" s="5"/>
      <c r="I65" s="5"/>
      <c r="J65" s="49">
        <f t="shared" si="2"/>
        <v>0</v>
      </c>
      <c r="K65" s="41"/>
      <c r="L65" s="4"/>
      <c r="M65" s="41"/>
      <c r="N65" s="42"/>
    </row>
    <row r="66" spans="1:14" x14ac:dyDescent="0.35">
      <c r="A66" s="28" t="s">
        <v>68</v>
      </c>
      <c r="B66" s="19" t="s">
        <v>231</v>
      </c>
      <c r="C66" s="5"/>
      <c r="D66" s="5"/>
      <c r="E66" s="5"/>
      <c r="F66" s="5"/>
      <c r="G66" s="5"/>
      <c r="H66" s="5"/>
      <c r="I66" s="5"/>
      <c r="J66" s="49">
        <f t="shared" si="2"/>
        <v>0</v>
      </c>
      <c r="K66" s="41"/>
      <c r="L66" s="4"/>
      <c r="M66" s="41"/>
      <c r="N66" s="42"/>
    </row>
    <row r="67" spans="1:14" x14ac:dyDescent="0.35">
      <c r="A67" s="28" t="s">
        <v>69</v>
      </c>
      <c r="B67" s="19" t="s">
        <v>231</v>
      </c>
      <c r="C67" s="5"/>
      <c r="D67" s="5"/>
      <c r="E67" s="5"/>
      <c r="F67" s="5"/>
      <c r="G67" s="5"/>
      <c r="H67" s="5"/>
      <c r="I67" s="5"/>
      <c r="J67" s="49">
        <f t="shared" si="2"/>
        <v>0</v>
      </c>
      <c r="K67" s="41"/>
      <c r="L67" s="4"/>
      <c r="M67" s="41"/>
      <c r="N67" s="42"/>
    </row>
    <row r="68" spans="1:14" x14ac:dyDescent="0.35">
      <c r="A68" s="28" t="s">
        <v>174</v>
      </c>
      <c r="B68" s="19" t="s">
        <v>231</v>
      </c>
      <c r="C68" s="5"/>
      <c r="D68" s="5"/>
      <c r="E68" s="5"/>
      <c r="F68" s="5"/>
      <c r="G68" s="5"/>
      <c r="H68" s="5"/>
      <c r="I68" s="5"/>
      <c r="J68" s="49">
        <f t="shared" si="2"/>
        <v>0</v>
      </c>
      <c r="K68" s="41"/>
      <c r="L68" s="4"/>
      <c r="M68" s="41"/>
      <c r="N68" s="42"/>
    </row>
    <row r="69" spans="1:14" x14ac:dyDescent="0.35">
      <c r="A69" s="28" t="s">
        <v>70</v>
      </c>
      <c r="B69" s="19" t="s">
        <v>231</v>
      </c>
      <c r="C69" s="5"/>
      <c r="D69" s="5"/>
      <c r="E69" s="5"/>
      <c r="F69" s="5"/>
      <c r="G69" s="5"/>
      <c r="H69" s="5"/>
      <c r="I69" s="5"/>
      <c r="J69" s="49">
        <f t="shared" si="2"/>
        <v>0</v>
      </c>
      <c r="K69" s="41"/>
      <c r="L69" s="4"/>
      <c r="M69" s="41"/>
      <c r="N69" s="42"/>
    </row>
    <row r="70" spans="1:14" x14ac:dyDescent="0.35">
      <c r="A70" s="28" t="s">
        <v>71</v>
      </c>
      <c r="B70" s="19" t="s">
        <v>231</v>
      </c>
      <c r="C70" s="5"/>
      <c r="D70" s="5"/>
      <c r="E70" s="5"/>
      <c r="F70" s="5"/>
      <c r="G70" s="5"/>
      <c r="H70" s="5"/>
      <c r="I70" s="5"/>
      <c r="J70" s="49">
        <f t="shared" si="2"/>
        <v>0</v>
      </c>
      <c r="K70" s="41"/>
      <c r="L70" s="4"/>
      <c r="M70" s="41"/>
      <c r="N70" s="42"/>
    </row>
    <row r="71" spans="1:14" x14ac:dyDescent="0.35">
      <c r="A71" s="28" t="s">
        <v>72</v>
      </c>
      <c r="B71" s="19" t="s">
        <v>231</v>
      </c>
      <c r="C71" s="5"/>
      <c r="D71" s="5"/>
      <c r="E71" s="5"/>
      <c r="F71" s="5"/>
      <c r="G71" s="5"/>
      <c r="H71" s="5"/>
      <c r="I71" s="5"/>
      <c r="J71" s="49">
        <f t="shared" si="2"/>
        <v>0</v>
      </c>
      <c r="K71" s="41"/>
      <c r="L71" s="4"/>
      <c r="M71" s="41"/>
      <c r="N71" s="42"/>
    </row>
    <row r="72" spans="1:14" x14ac:dyDescent="0.35">
      <c r="A72" s="28" t="s">
        <v>73</v>
      </c>
      <c r="B72" s="19" t="s">
        <v>231</v>
      </c>
      <c r="C72" s="5"/>
      <c r="D72" s="5"/>
      <c r="E72" s="5"/>
      <c r="F72" s="5"/>
      <c r="G72" s="5"/>
      <c r="H72" s="5"/>
      <c r="I72" s="5"/>
      <c r="J72" s="49">
        <f t="shared" si="2"/>
        <v>0</v>
      </c>
      <c r="K72" s="41"/>
      <c r="L72" s="4"/>
      <c r="M72" s="41"/>
      <c r="N72" s="42"/>
    </row>
    <row r="73" spans="1:14" ht="12.65" customHeight="1" x14ac:dyDescent="0.35">
      <c r="A73" s="28" t="s">
        <v>74</v>
      </c>
      <c r="B73" s="19" t="s">
        <v>231</v>
      </c>
      <c r="C73" s="5"/>
      <c r="D73" s="5"/>
      <c r="E73" s="5"/>
      <c r="F73" s="5"/>
      <c r="G73" s="5"/>
      <c r="H73" s="5"/>
      <c r="I73" s="5"/>
      <c r="J73" s="49">
        <f t="shared" si="2"/>
        <v>0</v>
      </c>
      <c r="K73" s="41"/>
      <c r="L73" s="4"/>
      <c r="M73" s="41"/>
      <c r="N73" s="42"/>
    </row>
    <row r="74" spans="1:14" x14ac:dyDescent="0.35">
      <c r="A74" s="28" t="s">
        <v>75</v>
      </c>
      <c r="B74" s="19" t="s">
        <v>232</v>
      </c>
      <c r="C74" s="5"/>
      <c r="D74" s="5"/>
      <c r="E74" s="5"/>
      <c r="F74" s="5"/>
      <c r="G74" s="5"/>
      <c r="H74" s="5"/>
      <c r="I74" s="5"/>
      <c r="J74" s="49">
        <f t="shared" si="2"/>
        <v>0</v>
      </c>
      <c r="K74" s="41"/>
      <c r="L74" s="4"/>
      <c r="M74" s="41"/>
      <c r="N74" s="42"/>
    </row>
    <row r="75" spans="1:14" x14ac:dyDescent="0.35">
      <c r="A75" s="28" t="s">
        <v>76</v>
      </c>
      <c r="B75" s="19" t="s">
        <v>233</v>
      </c>
      <c r="C75" s="5"/>
      <c r="D75" s="5"/>
      <c r="E75" s="5"/>
      <c r="F75" s="5"/>
      <c r="G75" s="5"/>
      <c r="H75" s="5"/>
      <c r="I75" s="5"/>
      <c r="J75" s="49">
        <f t="shared" si="2"/>
        <v>0</v>
      </c>
      <c r="K75" s="41"/>
      <c r="L75" s="4"/>
      <c r="M75" s="41"/>
      <c r="N75" s="42"/>
    </row>
    <row r="76" spans="1:14" s="69" customFormat="1" ht="18.5" x14ac:dyDescent="0.45">
      <c r="A76" s="43" t="s">
        <v>77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</row>
    <row r="77" spans="1:14" x14ac:dyDescent="0.35">
      <c r="A77" s="31" t="s">
        <v>78</v>
      </c>
      <c r="B77" s="19" t="s">
        <v>207</v>
      </c>
      <c r="C77" s="5"/>
      <c r="D77" s="5"/>
      <c r="E77" s="5"/>
      <c r="F77" s="5"/>
      <c r="G77" s="5"/>
      <c r="H77" s="5"/>
      <c r="I77" s="5"/>
      <c r="J77" s="49">
        <f t="shared" si="2"/>
        <v>0</v>
      </c>
      <c r="K77" s="41"/>
      <c r="L77" s="4"/>
      <c r="M77" s="41"/>
      <c r="N77" s="42"/>
    </row>
    <row r="78" spans="1:14" x14ac:dyDescent="0.35">
      <c r="A78" s="31" t="s">
        <v>79</v>
      </c>
      <c r="B78" s="19" t="s">
        <v>207</v>
      </c>
      <c r="C78" s="5"/>
      <c r="D78" s="5"/>
      <c r="E78" s="5"/>
      <c r="F78" s="5"/>
      <c r="G78" s="5"/>
      <c r="H78" s="5"/>
      <c r="I78" s="5"/>
      <c r="J78" s="49">
        <f t="shared" si="2"/>
        <v>0</v>
      </c>
      <c r="K78" s="41"/>
      <c r="L78" s="4"/>
      <c r="M78" s="41"/>
      <c r="N78" s="42"/>
    </row>
    <row r="79" spans="1:14" x14ac:dyDescent="0.35">
      <c r="A79" s="31" t="s">
        <v>80</v>
      </c>
      <c r="B79" s="19" t="s">
        <v>207</v>
      </c>
      <c r="C79" s="5"/>
      <c r="D79" s="5"/>
      <c r="E79" s="5"/>
      <c r="F79" s="5"/>
      <c r="G79" s="5"/>
      <c r="H79" s="5"/>
      <c r="I79" s="5"/>
      <c r="J79" s="49">
        <f t="shared" si="2"/>
        <v>0</v>
      </c>
      <c r="K79" s="41"/>
      <c r="L79" s="4"/>
      <c r="M79" s="41"/>
      <c r="N79" s="42"/>
    </row>
    <row r="80" spans="1:14" x14ac:dyDescent="0.35">
      <c r="A80" s="31" t="s">
        <v>81</v>
      </c>
      <c r="B80" s="19" t="s">
        <v>207</v>
      </c>
      <c r="C80" s="5"/>
      <c r="D80" s="5"/>
      <c r="E80" s="5"/>
      <c r="F80" s="11"/>
      <c r="G80" s="12"/>
      <c r="H80" s="5"/>
      <c r="I80" s="5"/>
      <c r="J80" s="49">
        <f t="shared" si="2"/>
        <v>0</v>
      </c>
      <c r="K80" s="41"/>
      <c r="L80" s="4"/>
      <c r="M80" s="41"/>
      <c r="N80" s="42"/>
    </row>
    <row r="81" spans="1:14" x14ac:dyDescent="0.35">
      <c r="A81" s="31" t="s">
        <v>82</v>
      </c>
      <c r="B81" s="19" t="s">
        <v>24</v>
      </c>
      <c r="C81" s="5"/>
      <c r="D81" s="5"/>
      <c r="E81" s="5"/>
      <c r="F81" s="11"/>
      <c r="G81" s="12"/>
      <c r="H81" s="12"/>
      <c r="I81" s="5"/>
      <c r="J81" s="49">
        <f t="shared" si="2"/>
        <v>0</v>
      </c>
      <c r="K81" s="41"/>
      <c r="L81" s="4"/>
      <c r="M81" s="41"/>
      <c r="N81" s="42"/>
    </row>
    <row r="82" spans="1:14" x14ac:dyDescent="0.35">
      <c r="A82" s="31" t="s">
        <v>83</v>
      </c>
      <c r="B82" s="19" t="s">
        <v>207</v>
      </c>
      <c r="C82" s="5"/>
      <c r="D82" s="5"/>
      <c r="E82" s="5"/>
      <c r="F82" s="11"/>
      <c r="G82" s="5"/>
      <c r="H82" s="12"/>
      <c r="I82" s="5"/>
      <c r="J82" s="49">
        <f t="shared" si="2"/>
        <v>0</v>
      </c>
      <c r="K82" s="41"/>
      <c r="L82" s="4"/>
      <c r="M82" s="41"/>
      <c r="N82" s="42"/>
    </row>
    <row r="83" spans="1:14" x14ac:dyDescent="0.35">
      <c r="A83" s="30" t="s">
        <v>84</v>
      </c>
      <c r="B83" s="19" t="s">
        <v>207</v>
      </c>
      <c r="C83" s="5"/>
      <c r="D83" s="5"/>
      <c r="E83" s="5"/>
      <c r="F83" s="11"/>
      <c r="G83" s="12"/>
      <c r="H83" s="12"/>
      <c r="I83" s="5"/>
      <c r="J83" s="49">
        <f t="shared" si="2"/>
        <v>0</v>
      </c>
      <c r="K83" s="41"/>
      <c r="L83" s="4"/>
      <c r="M83" s="41"/>
      <c r="N83" s="42"/>
    </row>
    <row r="84" spans="1:14" x14ac:dyDescent="0.35">
      <c r="A84" s="32" t="s">
        <v>85</v>
      </c>
      <c r="B84" s="19" t="s">
        <v>207</v>
      </c>
      <c r="C84" s="5"/>
      <c r="D84" s="5"/>
      <c r="E84" s="5"/>
      <c r="F84" s="5"/>
      <c r="G84" s="5"/>
      <c r="H84" s="5"/>
      <c r="I84" s="5"/>
      <c r="J84" s="49">
        <f t="shared" si="2"/>
        <v>0</v>
      </c>
      <c r="K84" s="41"/>
      <c r="L84" s="4"/>
      <c r="M84" s="41"/>
      <c r="N84" s="42"/>
    </row>
    <row r="85" spans="1:14" x14ac:dyDescent="0.35">
      <c r="A85" s="32" t="s">
        <v>86</v>
      </c>
      <c r="B85" s="19" t="s">
        <v>207</v>
      </c>
      <c r="C85" s="5"/>
      <c r="D85" s="5"/>
      <c r="E85" s="5"/>
      <c r="F85" s="11"/>
      <c r="G85" s="12"/>
      <c r="H85" s="12"/>
      <c r="I85" s="5"/>
      <c r="J85" s="49">
        <f t="shared" si="2"/>
        <v>0</v>
      </c>
      <c r="K85" s="41"/>
      <c r="L85" s="4"/>
      <c r="M85" s="41"/>
      <c r="N85" s="42"/>
    </row>
    <row r="86" spans="1:14" x14ac:dyDescent="0.35">
      <c r="A86" s="32" t="s">
        <v>87</v>
      </c>
      <c r="B86" s="19" t="s">
        <v>207</v>
      </c>
      <c r="C86" s="5"/>
      <c r="D86" s="5"/>
      <c r="E86" s="5"/>
      <c r="F86" s="5"/>
      <c r="G86" s="5"/>
      <c r="H86" s="5"/>
      <c r="I86" s="5"/>
      <c r="J86" s="49">
        <f t="shared" si="2"/>
        <v>0</v>
      </c>
      <c r="K86" s="41"/>
      <c r="L86" s="4"/>
      <c r="M86" s="41"/>
      <c r="N86" s="42"/>
    </row>
    <row r="87" spans="1:14" x14ac:dyDescent="0.35">
      <c r="A87" s="32" t="s">
        <v>88</v>
      </c>
      <c r="B87" s="19" t="s">
        <v>207</v>
      </c>
      <c r="C87" s="5"/>
      <c r="D87" s="5"/>
      <c r="E87" s="5"/>
      <c r="F87" s="5"/>
      <c r="G87" s="12"/>
      <c r="H87" s="12"/>
      <c r="I87" s="5"/>
      <c r="J87" s="49">
        <f t="shared" si="2"/>
        <v>0</v>
      </c>
      <c r="K87" s="41"/>
      <c r="L87" s="4"/>
      <c r="M87" s="41"/>
      <c r="N87" s="42"/>
    </row>
    <row r="88" spans="1:14" x14ac:dyDescent="0.35">
      <c r="A88" s="32" t="s">
        <v>89</v>
      </c>
      <c r="B88" s="19" t="s">
        <v>207</v>
      </c>
      <c r="C88" s="5"/>
      <c r="D88" s="5"/>
      <c r="E88" s="5"/>
      <c r="F88" s="5"/>
      <c r="G88" s="5"/>
      <c r="H88" s="5"/>
      <c r="I88" s="5"/>
      <c r="J88" s="49">
        <f t="shared" si="2"/>
        <v>0</v>
      </c>
      <c r="K88" s="41"/>
      <c r="L88" s="4"/>
      <c r="M88" s="41"/>
      <c r="N88" s="42"/>
    </row>
    <row r="89" spans="1:14" x14ac:dyDescent="0.35">
      <c r="A89" s="28" t="s">
        <v>90</v>
      </c>
      <c r="B89" s="19" t="s">
        <v>26</v>
      </c>
      <c r="C89" s="14"/>
      <c r="D89" s="5"/>
      <c r="E89" s="5"/>
      <c r="F89" s="5"/>
      <c r="G89" s="5"/>
      <c r="H89" s="5"/>
      <c r="I89" s="5"/>
      <c r="J89" s="49">
        <f t="shared" si="2"/>
        <v>0</v>
      </c>
      <c r="K89" s="41"/>
      <c r="L89" s="4"/>
      <c r="M89" s="41"/>
      <c r="N89" s="42"/>
    </row>
    <row r="90" spans="1:14" x14ac:dyDescent="0.35">
      <c r="A90" s="28" t="s">
        <v>25</v>
      </c>
      <c r="B90" s="19" t="s">
        <v>24</v>
      </c>
      <c r="C90" s="5"/>
      <c r="D90" s="5"/>
      <c r="E90" s="5"/>
      <c r="F90" s="5"/>
      <c r="G90" s="5"/>
      <c r="H90" s="5"/>
      <c r="I90" s="5"/>
      <c r="J90" s="49">
        <f t="shared" si="2"/>
        <v>0</v>
      </c>
      <c r="K90" s="41"/>
      <c r="L90" s="4"/>
      <c r="M90" s="41"/>
      <c r="N90" s="42"/>
    </row>
    <row r="91" spans="1:14" s="69" customFormat="1" ht="18.5" x14ac:dyDescent="0.45">
      <c r="A91" s="43" t="s">
        <v>91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</row>
    <row r="92" spans="1:14" x14ac:dyDescent="0.35">
      <c r="A92" s="32" t="s">
        <v>92</v>
      </c>
      <c r="B92" s="19" t="s">
        <v>91</v>
      </c>
      <c r="C92" s="5"/>
      <c r="D92" s="5"/>
      <c r="E92" s="5"/>
      <c r="F92" s="5"/>
      <c r="G92" s="5"/>
      <c r="H92" s="5"/>
      <c r="I92" s="5"/>
      <c r="J92" s="49">
        <f t="shared" si="2"/>
        <v>0</v>
      </c>
      <c r="K92" s="41"/>
      <c r="L92" s="4"/>
      <c r="M92" s="41"/>
      <c r="N92" s="42"/>
    </row>
    <row r="93" spans="1:14" x14ac:dyDescent="0.35">
      <c r="A93" s="32" t="s">
        <v>93</v>
      </c>
      <c r="B93" s="19" t="s">
        <v>91</v>
      </c>
      <c r="C93" s="5"/>
      <c r="D93" s="5"/>
      <c r="E93" s="5"/>
      <c r="F93" s="5"/>
      <c r="G93" s="5"/>
      <c r="H93" s="5"/>
      <c r="I93" s="5"/>
      <c r="J93" s="49">
        <f t="shared" si="2"/>
        <v>0</v>
      </c>
      <c r="K93" s="41"/>
      <c r="L93" s="4"/>
      <c r="M93" s="41"/>
      <c r="N93" s="42"/>
    </row>
    <row r="94" spans="1:14" x14ac:dyDescent="0.35">
      <c r="A94" s="32" t="s">
        <v>94</v>
      </c>
      <c r="B94" s="19" t="s">
        <v>91</v>
      </c>
      <c r="C94" s="5"/>
      <c r="D94" s="5"/>
      <c r="E94" s="5"/>
      <c r="F94" s="5"/>
      <c r="G94" s="5"/>
      <c r="H94" s="5"/>
      <c r="I94" s="5"/>
      <c r="J94" s="49">
        <f t="shared" si="2"/>
        <v>0</v>
      </c>
      <c r="K94" s="41"/>
      <c r="L94" s="4"/>
      <c r="M94" s="41"/>
      <c r="N94" s="42"/>
    </row>
    <row r="95" spans="1:14" x14ac:dyDescent="0.35">
      <c r="A95" s="32" t="s">
        <v>95</v>
      </c>
      <c r="B95" s="19" t="s">
        <v>91</v>
      </c>
      <c r="C95" s="5"/>
      <c r="D95" s="5"/>
      <c r="E95" s="5"/>
      <c r="F95" s="5"/>
      <c r="G95" s="5"/>
      <c r="H95" s="5"/>
      <c r="I95" s="5"/>
      <c r="J95" s="49">
        <f t="shared" si="2"/>
        <v>0</v>
      </c>
      <c r="K95" s="41"/>
      <c r="L95" s="4"/>
      <c r="M95" s="41"/>
      <c r="N95" s="42"/>
    </row>
    <row r="96" spans="1:14" x14ac:dyDescent="0.35">
      <c r="A96" s="28" t="s">
        <v>23</v>
      </c>
      <c r="B96" s="19" t="s">
        <v>91</v>
      </c>
      <c r="C96" s="14"/>
      <c r="D96" s="5"/>
      <c r="E96" s="5"/>
      <c r="F96" s="5"/>
      <c r="G96" s="5"/>
      <c r="H96" s="5"/>
      <c r="I96" s="5"/>
      <c r="J96" s="49">
        <f t="shared" si="2"/>
        <v>0</v>
      </c>
      <c r="K96" s="41"/>
      <c r="L96" s="4"/>
      <c r="M96" s="41"/>
      <c r="N96" s="42"/>
    </row>
    <row r="97" spans="1:14" x14ac:dyDescent="0.35">
      <c r="A97" s="28" t="s">
        <v>25</v>
      </c>
      <c r="B97" s="19" t="s">
        <v>91</v>
      </c>
      <c r="C97" s="5"/>
      <c r="D97" s="5"/>
      <c r="E97" s="5"/>
      <c r="F97" s="5"/>
      <c r="G97" s="5"/>
      <c r="H97" s="5"/>
      <c r="I97" s="5"/>
      <c r="J97" s="49">
        <f t="shared" si="2"/>
        <v>0</v>
      </c>
      <c r="K97" s="41"/>
      <c r="L97" s="4"/>
      <c r="M97" s="41"/>
      <c r="N97" s="42"/>
    </row>
    <row r="98" spans="1:14" x14ac:dyDescent="0.35">
      <c r="A98" s="28" t="s">
        <v>96</v>
      </c>
      <c r="B98" s="19" t="s">
        <v>91</v>
      </c>
      <c r="C98" s="5"/>
      <c r="D98" s="5"/>
      <c r="E98" s="5"/>
      <c r="F98" s="5"/>
      <c r="G98" s="5"/>
      <c r="H98" s="5"/>
      <c r="I98" s="5"/>
      <c r="J98" s="49">
        <f t="shared" si="2"/>
        <v>0</v>
      </c>
      <c r="K98" s="41"/>
      <c r="L98" s="4"/>
      <c r="M98" s="41"/>
      <c r="N98" s="42"/>
    </row>
    <row r="99" spans="1:14" x14ac:dyDescent="0.35">
      <c r="A99" s="28" t="s">
        <v>97</v>
      </c>
      <c r="B99" s="19" t="s">
        <v>91</v>
      </c>
      <c r="C99" s="5"/>
      <c r="D99" s="5"/>
      <c r="E99" s="5"/>
      <c r="F99" s="5"/>
      <c r="G99" s="5"/>
      <c r="H99" s="5"/>
      <c r="I99" s="5"/>
      <c r="J99" s="49">
        <f t="shared" si="2"/>
        <v>0</v>
      </c>
      <c r="K99" s="41"/>
      <c r="L99" s="4"/>
      <c r="M99" s="41"/>
      <c r="N99" s="42"/>
    </row>
    <row r="100" spans="1:14" x14ac:dyDescent="0.35">
      <c r="A100" s="32" t="s">
        <v>98</v>
      </c>
      <c r="B100" s="19" t="s">
        <v>91</v>
      </c>
      <c r="C100" s="5"/>
      <c r="D100" s="5"/>
      <c r="E100" s="5"/>
      <c r="F100" s="5"/>
      <c r="G100" s="5"/>
      <c r="H100" s="5"/>
      <c r="I100" s="5"/>
      <c r="J100" s="49">
        <f t="shared" si="2"/>
        <v>0</v>
      </c>
      <c r="K100" s="41"/>
      <c r="L100" s="4"/>
      <c r="M100" s="41"/>
      <c r="N100" s="42"/>
    </row>
    <row r="101" spans="1:14" ht="29" x14ac:dyDescent="0.35">
      <c r="A101" s="32" t="s">
        <v>99</v>
      </c>
      <c r="B101" s="19" t="s">
        <v>91</v>
      </c>
      <c r="C101" s="5"/>
      <c r="D101" s="5"/>
      <c r="E101" s="5"/>
      <c r="F101" s="5"/>
      <c r="G101" s="5"/>
      <c r="H101" s="5"/>
      <c r="I101" s="5"/>
      <c r="J101" s="49">
        <f t="shared" si="2"/>
        <v>0</v>
      </c>
      <c r="K101" s="41"/>
      <c r="L101" s="4"/>
      <c r="M101" s="41"/>
      <c r="N101" s="42"/>
    </row>
    <row r="102" spans="1:14" x14ac:dyDescent="0.35">
      <c r="A102" s="32" t="s">
        <v>100</v>
      </c>
      <c r="B102" s="19" t="s">
        <v>91</v>
      </c>
      <c r="C102" s="5"/>
      <c r="D102" s="5"/>
      <c r="E102" s="5"/>
      <c r="F102" s="5"/>
      <c r="G102" s="5"/>
      <c r="H102" s="5"/>
      <c r="I102" s="5"/>
      <c r="J102" s="49">
        <f t="shared" si="2"/>
        <v>0</v>
      </c>
      <c r="K102" s="41"/>
      <c r="L102" s="4"/>
      <c r="M102" s="41"/>
      <c r="N102" s="42"/>
    </row>
    <row r="103" spans="1:14" x14ac:dyDescent="0.35">
      <c r="A103" s="32" t="s">
        <v>101</v>
      </c>
      <c r="B103" s="19" t="s">
        <v>91</v>
      </c>
      <c r="C103" s="5"/>
      <c r="D103" s="5"/>
      <c r="E103" s="5"/>
      <c r="F103" s="5"/>
      <c r="G103" s="5"/>
      <c r="H103" s="5"/>
      <c r="I103" s="5"/>
      <c r="J103" s="49">
        <f t="shared" si="2"/>
        <v>0</v>
      </c>
      <c r="K103" s="41"/>
      <c r="L103" s="4"/>
      <c r="M103" s="41"/>
      <c r="N103" s="42"/>
    </row>
    <row r="104" spans="1:14" s="69" customFormat="1" ht="18.5" x14ac:dyDescent="0.45">
      <c r="A104" s="43" t="s">
        <v>102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</row>
    <row r="105" spans="1:14" x14ac:dyDescent="0.35">
      <c r="A105" s="28" t="s">
        <v>103</v>
      </c>
      <c r="B105" s="19" t="s">
        <v>209</v>
      </c>
      <c r="C105" s="5"/>
      <c r="D105" s="5"/>
      <c r="E105" s="5"/>
      <c r="F105" s="5"/>
      <c r="G105" s="5"/>
      <c r="H105" s="5"/>
      <c r="I105" s="5"/>
      <c r="J105" s="49">
        <f t="shared" si="2"/>
        <v>0</v>
      </c>
      <c r="K105" s="41"/>
      <c r="L105" s="4"/>
      <c r="M105" s="41"/>
      <c r="N105" s="42"/>
    </row>
    <row r="106" spans="1:14" x14ac:dyDescent="0.35">
      <c r="A106" s="2" t="s">
        <v>23</v>
      </c>
      <c r="B106" s="19" t="s">
        <v>208</v>
      </c>
      <c r="C106" s="14"/>
      <c r="D106" s="5"/>
      <c r="E106" s="5"/>
      <c r="F106" s="5"/>
      <c r="G106" s="5"/>
      <c r="H106" s="5"/>
      <c r="I106" s="5"/>
      <c r="J106" s="49">
        <f t="shared" si="2"/>
        <v>0</v>
      </c>
      <c r="K106" s="41"/>
      <c r="L106" s="4"/>
      <c r="M106" s="41"/>
      <c r="N106" s="42"/>
    </row>
    <row r="107" spans="1:14" x14ac:dyDescent="0.35">
      <c r="A107" s="2" t="s">
        <v>25</v>
      </c>
      <c r="B107" s="19" t="s">
        <v>208</v>
      </c>
      <c r="C107" s="5"/>
      <c r="D107" s="5"/>
      <c r="E107" s="5"/>
      <c r="F107" s="5"/>
      <c r="G107" s="5"/>
      <c r="H107" s="5"/>
      <c r="I107" s="5"/>
      <c r="J107" s="49">
        <f t="shared" ref="J107:J108" si="3">SUM(C107:I107)</f>
        <v>0</v>
      </c>
      <c r="K107" s="41"/>
      <c r="L107" s="4"/>
      <c r="M107" s="41"/>
      <c r="N107" s="42"/>
    </row>
    <row r="108" spans="1:14" x14ac:dyDescent="0.35">
      <c r="A108" s="28" t="s">
        <v>96</v>
      </c>
      <c r="B108" s="19" t="s">
        <v>208</v>
      </c>
      <c r="C108" s="5"/>
      <c r="D108" s="5"/>
      <c r="E108" s="5"/>
      <c r="F108" s="5"/>
      <c r="G108" s="5"/>
      <c r="H108" s="5"/>
      <c r="I108" s="5"/>
      <c r="J108" s="49">
        <f t="shared" si="3"/>
        <v>0</v>
      </c>
      <c r="K108" s="41"/>
      <c r="L108" s="4"/>
      <c r="M108" s="41"/>
      <c r="N108" s="42"/>
    </row>
    <row r="109" spans="1:14" s="69" customFormat="1" ht="18.5" x14ac:dyDescent="0.45">
      <c r="A109" s="43" t="s">
        <v>104</v>
      </c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</row>
    <row r="110" spans="1:14" x14ac:dyDescent="0.35">
      <c r="A110" s="28" t="s">
        <v>23</v>
      </c>
      <c r="B110" s="19" t="s">
        <v>208</v>
      </c>
      <c r="C110" s="14"/>
      <c r="D110" s="5"/>
      <c r="E110" s="5"/>
      <c r="F110" s="5"/>
      <c r="G110" s="5"/>
      <c r="H110" s="5"/>
      <c r="I110" s="5"/>
      <c r="J110" s="49">
        <f t="shared" ref="J110:J119" si="4">SUM(C110:I110)</f>
        <v>0</v>
      </c>
      <c r="K110" s="41"/>
      <c r="L110" s="4"/>
      <c r="M110" s="41"/>
      <c r="N110" s="42"/>
    </row>
    <row r="111" spans="1:14" x14ac:dyDescent="0.35">
      <c r="A111" s="28" t="s">
        <v>25</v>
      </c>
      <c r="B111" s="19" t="s">
        <v>208</v>
      </c>
      <c r="C111" s="5"/>
      <c r="D111" s="5"/>
      <c r="E111" s="5"/>
      <c r="F111" s="5"/>
      <c r="G111" s="5"/>
      <c r="H111" s="5"/>
      <c r="I111" s="5"/>
      <c r="J111" s="49">
        <f t="shared" si="4"/>
        <v>0</v>
      </c>
      <c r="K111" s="41"/>
      <c r="L111" s="4"/>
      <c r="M111" s="41"/>
      <c r="N111" s="42"/>
    </row>
    <row r="112" spans="1:14" x14ac:dyDescent="0.35">
      <c r="A112" s="28" t="s">
        <v>96</v>
      </c>
      <c r="B112" s="19" t="s">
        <v>208</v>
      </c>
      <c r="C112" s="5"/>
      <c r="D112" s="5"/>
      <c r="E112" s="5"/>
      <c r="F112" s="5"/>
      <c r="G112" s="5"/>
      <c r="H112" s="5"/>
      <c r="I112" s="5"/>
      <c r="J112" s="49">
        <f t="shared" si="4"/>
        <v>0</v>
      </c>
      <c r="K112" s="41"/>
      <c r="L112" s="4"/>
      <c r="M112" s="41"/>
      <c r="N112" s="42"/>
    </row>
    <row r="113" spans="1:14" x14ac:dyDescent="0.35">
      <c r="A113" s="30" t="s">
        <v>105</v>
      </c>
      <c r="B113" s="19" t="s">
        <v>208</v>
      </c>
      <c r="C113" s="5"/>
      <c r="D113" s="5"/>
      <c r="E113" s="5"/>
      <c r="F113" s="5"/>
      <c r="G113" s="5"/>
      <c r="H113" s="5"/>
      <c r="I113" s="5"/>
      <c r="J113" s="49">
        <f t="shared" si="4"/>
        <v>0</v>
      </c>
      <c r="K113" s="41"/>
      <c r="L113" s="4"/>
      <c r="M113" s="41"/>
      <c r="N113" s="42"/>
    </row>
    <row r="114" spans="1:14" ht="29" x14ac:dyDescent="0.35">
      <c r="A114" s="31" t="s">
        <v>106</v>
      </c>
      <c r="B114" s="19" t="s">
        <v>208</v>
      </c>
      <c r="C114" s="5"/>
      <c r="D114" s="5"/>
      <c r="E114" s="5"/>
      <c r="F114" s="5"/>
      <c r="G114" s="5"/>
      <c r="H114" s="5"/>
      <c r="I114" s="5"/>
      <c r="J114" s="49">
        <f t="shared" si="4"/>
        <v>0</v>
      </c>
      <c r="K114" s="41"/>
      <c r="L114" s="4"/>
      <c r="M114" s="41"/>
      <c r="N114" s="42"/>
    </row>
    <row r="115" spans="1:14" x14ac:dyDescent="0.35">
      <c r="A115" s="30" t="s">
        <v>107</v>
      </c>
      <c r="B115" s="19" t="s">
        <v>208</v>
      </c>
      <c r="C115" s="5"/>
      <c r="D115" s="5"/>
      <c r="E115" s="5"/>
      <c r="F115" s="5"/>
      <c r="G115" s="5"/>
      <c r="H115" s="5"/>
      <c r="I115" s="5"/>
      <c r="J115" s="49">
        <f t="shared" si="4"/>
        <v>0</v>
      </c>
      <c r="K115" s="41"/>
      <c r="L115" s="4"/>
      <c r="M115" s="41"/>
      <c r="N115" s="42"/>
    </row>
    <row r="116" spans="1:14" x14ac:dyDescent="0.35">
      <c r="A116" s="30" t="s">
        <v>108</v>
      </c>
      <c r="B116" s="19" t="s">
        <v>208</v>
      </c>
      <c r="C116" s="5"/>
      <c r="D116" s="5"/>
      <c r="E116" s="5"/>
      <c r="F116" s="5"/>
      <c r="G116" s="5"/>
      <c r="H116" s="5"/>
      <c r="I116" s="5"/>
      <c r="J116" s="49">
        <f t="shared" si="4"/>
        <v>0</v>
      </c>
      <c r="K116" s="41"/>
      <c r="L116" s="4"/>
      <c r="M116" s="41"/>
      <c r="N116" s="42"/>
    </row>
    <row r="117" spans="1:14" x14ac:dyDescent="0.35">
      <c r="A117" s="30" t="s">
        <v>109</v>
      </c>
      <c r="B117" s="19" t="s">
        <v>208</v>
      </c>
      <c r="C117" s="5"/>
      <c r="D117" s="5"/>
      <c r="E117" s="5"/>
      <c r="F117" s="5"/>
      <c r="G117" s="5"/>
      <c r="H117" s="5"/>
      <c r="I117" s="5"/>
      <c r="J117" s="49">
        <f t="shared" si="4"/>
        <v>0</v>
      </c>
      <c r="K117" s="41"/>
      <c r="L117" s="4"/>
      <c r="M117" s="41"/>
      <c r="N117" s="42"/>
    </row>
    <row r="118" spans="1:14" s="69" customFormat="1" ht="18.5" x14ac:dyDescent="0.45">
      <c r="A118" s="43" t="s">
        <v>110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</row>
    <row r="119" spans="1:14" ht="20.399999999999999" customHeight="1" x14ac:dyDescent="0.35">
      <c r="A119" s="30" t="s">
        <v>111</v>
      </c>
      <c r="B119" s="19" t="s">
        <v>209</v>
      </c>
      <c r="C119" s="5"/>
      <c r="D119" s="5"/>
      <c r="E119" s="5"/>
      <c r="F119" s="5"/>
      <c r="G119" s="5"/>
      <c r="H119" s="5"/>
      <c r="I119" s="5"/>
      <c r="J119" s="49">
        <f t="shared" si="4"/>
        <v>0</v>
      </c>
      <c r="K119" s="41"/>
      <c r="L119" s="4"/>
      <c r="M119" s="41"/>
      <c r="N119" s="42"/>
    </row>
    <row r="120" spans="1:14" s="69" customFormat="1" ht="37" x14ac:dyDescent="0.45">
      <c r="A120" s="26" t="s">
        <v>175</v>
      </c>
      <c r="B120" s="96" t="s">
        <v>235</v>
      </c>
      <c r="C120" s="97"/>
      <c r="D120" s="98"/>
      <c r="E120" s="26"/>
      <c r="F120" s="26"/>
      <c r="G120" s="26"/>
      <c r="H120" s="26"/>
      <c r="I120" s="26"/>
      <c r="J120" s="47"/>
      <c r="K120" s="26"/>
      <c r="L120" s="26"/>
      <c r="M120" s="26"/>
      <c r="N120" s="26"/>
    </row>
    <row r="121" spans="1:14" x14ac:dyDescent="0.35">
      <c r="A121" s="31" t="s">
        <v>176</v>
      </c>
      <c r="B121" s="19" t="s">
        <v>188</v>
      </c>
      <c r="C121" s="5"/>
      <c r="D121" s="5"/>
      <c r="E121" s="5">
        <f>$K121*$L121*$M121</f>
        <v>5000</v>
      </c>
      <c r="F121" s="5"/>
      <c r="G121" s="5"/>
      <c r="H121" s="5"/>
      <c r="I121" s="5"/>
      <c r="J121" s="49">
        <f t="shared" ref="J121:J135" si="5">SUM(C121:I121)</f>
        <v>5000</v>
      </c>
      <c r="K121" s="41">
        <v>1</v>
      </c>
      <c r="L121" s="4">
        <v>250</v>
      </c>
      <c r="M121" s="41">
        <v>20</v>
      </c>
      <c r="N121" s="42"/>
    </row>
    <row r="122" spans="1:14" x14ac:dyDescent="0.35">
      <c r="A122" s="31" t="s">
        <v>187</v>
      </c>
      <c r="B122" s="19" t="s">
        <v>189</v>
      </c>
      <c r="C122" s="5"/>
      <c r="D122" s="5"/>
      <c r="E122" s="5">
        <f t="shared" ref="E122:F125" si="6">$K122*$L122*$M122</f>
        <v>5000</v>
      </c>
      <c r="F122" s="5"/>
      <c r="G122" s="5"/>
      <c r="H122" s="5"/>
      <c r="I122" s="5"/>
      <c r="J122" s="49">
        <f t="shared" si="5"/>
        <v>5000</v>
      </c>
      <c r="K122" s="41">
        <v>1</v>
      </c>
      <c r="L122" s="4">
        <v>250</v>
      </c>
      <c r="M122" s="41">
        <v>20</v>
      </c>
      <c r="N122" s="42"/>
    </row>
    <row r="123" spans="1:14" x14ac:dyDescent="0.35">
      <c r="A123" s="31" t="s">
        <v>177</v>
      </c>
      <c r="B123" s="19" t="s">
        <v>189</v>
      </c>
      <c r="C123" s="5"/>
      <c r="D123" s="5"/>
      <c r="E123" s="5">
        <f t="shared" si="6"/>
        <v>6562.5</v>
      </c>
      <c r="F123" s="5"/>
      <c r="G123" s="5"/>
      <c r="H123" s="5"/>
      <c r="I123" s="5"/>
      <c r="J123" s="49">
        <f t="shared" si="5"/>
        <v>6562.5</v>
      </c>
      <c r="K123" s="41">
        <v>1.25</v>
      </c>
      <c r="L123" s="4">
        <v>525</v>
      </c>
      <c r="M123" s="41">
        <v>10</v>
      </c>
      <c r="N123" s="42"/>
    </row>
    <row r="124" spans="1:14" x14ac:dyDescent="0.35">
      <c r="A124" s="31" t="s">
        <v>178</v>
      </c>
      <c r="B124" s="19" t="s">
        <v>189</v>
      </c>
      <c r="C124" s="5"/>
      <c r="D124" s="5"/>
      <c r="E124" s="5"/>
      <c r="F124" s="5"/>
      <c r="G124" s="5">
        <f>$K124*$L124*$M124</f>
        <v>3500</v>
      </c>
      <c r="H124" s="5"/>
      <c r="I124" s="5"/>
      <c r="J124" s="49">
        <f t="shared" si="5"/>
        <v>3500</v>
      </c>
      <c r="K124" s="41">
        <v>1</v>
      </c>
      <c r="L124" s="4">
        <v>250</v>
      </c>
      <c r="M124" s="41">
        <v>14</v>
      </c>
      <c r="N124" s="42"/>
    </row>
    <row r="125" spans="1:14" x14ac:dyDescent="0.35">
      <c r="A125" s="31" t="s">
        <v>179</v>
      </c>
      <c r="B125" s="19" t="s">
        <v>189</v>
      </c>
      <c r="C125" s="5"/>
      <c r="D125" s="5"/>
      <c r="E125" s="5"/>
      <c r="F125" s="5">
        <f t="shared" si="6"/>
        <v>3500</v>
      </c>
      <c r="G125" s="5"/>
      <c r="H125" s="5"/>
      <c r="I125" s="5"/>
      <c r="J125" s="49">
        <f t="shared" si="5"/>
        <v>3500</v>
      </c>
      <c r="K125" s="41">
        <v>1</v>
      </c>
      <c r="L125" s="4">
        <v>250</v>
      </c>
      <c r="M125" s="41">
        <v>14</v>
      </c>
      <c r="N125" s="42"/>
    </row>
    <row r="126" spans="1:14" x14ac:dyDescent="0.35">
      <c r="A126" s="31" t="s">
        <v>180</v>
      </c>
      <c r="B126" s="19" t="s">
        <v>231</v>
      </c>
      <c r="C126" s="5"/>
      <c r="D126" s="5"/>
      <c r="E126" s="5">
        <f t="shared" ref="E126:E132" si="7">$K126*$L126*$M126</f>
        <v>3500</v>
      </c>
      <c r="F126" s="5"/>
      <c r="G126" s="5"/>
      <c r="H126" s="5"/>
      <c r="I126" s="5"/>
      <c r="J126" s="49">
        <f t="shared" si="5"/>
        <v>3500</v>
      </c>
      <c r="K126" s="41">
        <v>1</v>
      </c>
      <c r="L126" s="4">
        <v>250</v>
      </c>
      <c r="M126" s="41">
        <v>14</v>
      </c>
      <c r="N126" s="42"/>
    </row>
    <row r="127" spans="1:14" x14ac:dyDescent="0.35">
      <c r="A127" s="31" t="s">
        <v>181</v>
      </c>
      <c r="B127" s="19" t="s">
        <v>231</v>
      </c>
      <c r="C127" s="5"/>
      <c r="D127" s="5"/>
      <c r="E127" s="5">
        <f t="shared" si="7"/>
        <v>3500</v>
      </c>
      <c r="F127" s="5"/>
      <c r="G127" s="5"/>
      <c r="H127" s="5"/>
      <c r="I127" s="5"/>
      <c r="J127" s="49">
        <f t="shared" si="5"/>
        <v>3500</v>
      </c>
      <c r="K127" s="41">
        <v>1</v>
      </c>
      <c r="L127" s="4">
        <v>250</v>
      </c>
      <c r="M127" s="41">
        <v>14</v>
      </c>
      <c r="N127" s="42"/>
    </row>
    <row r="128" spans="1:14" x14ac:dyDescent="0.35">
      <c r="A128" s="31" t="s">
        <v>182</v>
      </c>
      <c r="B128" s="19" t="s">
        <v>231</v>
      </c>
      <c r="C128" s="5"/>
      <c r="D128" s="5"/>
      <c r="E128" s="5">
        <f t="shared" si="7"/>
        <v>3500</v>
      </c>
      <c r="F128" s="5"/>
      <c r="G128" s="5"/>
      <c r="H128" s="5"/>
      <c r="I128" s="5"/>
      <c r="J128" s="49">
        <f t="shared" si="5"/>
        <v>3500</v>
      </c>
      <c r="K128" s="41">
        <v>1</v>
      </c>
      <c r="L128" s="4">
        <v>250</v>
      </c>
      <c r="M128" s="41">
        <v>14</v>
      </c>
      <c r="N128" s="42"/>
    </row>
    <row r="129" spans="1:14" x14ac:dyDescent="0.35">
      <c r="A129" s="31" t="s">
        <v>183</v>
      </c>
      <c r="B129" s="19" t="s">
        <v>190</v>
      </c>
      <c r="C129" s="5"/>
      <c r="D129" s="5"/>
      <c r="E129" s="5"/>
      <c r="F129" s="5">
        <f t="shared" ref="F129" si="8">$K129*$L129*$M129</f>
        <v>3500</v>
      </c>
      <c r="G129" s="5"/>
      <c r="H129" s="5"/>
      <c r="I129" s="5"/>
      <c r="J129" s="49">
        <f t="shared" si="5"/>
        <v>3500</v>
      </c>
      <c r="K129" s="41">
        <v>1</v>
      </c>
      <c r="L129" s="4">
        <v>250</v>
      </c>
      <c r="M129" s="41">
        <v>14</v>
      </c>
      <c r="N129" s="42"/>
    </row>
    <row r="130" spans="1:14" x14ac:dyDescent="0.35">
      <c r="A130" s="31" t="s">
        <v>184</v>
      </c>
      <c r="B130" s="19" t="s">
        <v>191</v>
      </c>
      <c r="C130" s="5"/>
      <c r="D130" s="5"/>
      <c r="E130" s="5">
        <f t="shared" si="7"/>
        <v>2500</v>
      </c>
      <c r="F130" s="5"/>
      <c r="G130" s="5"/>
      <c r="H130" s="5"/>
      <c r="I130" s="5"/>
      <c r="J130" s="49">
        <f t="shared" si="5"/>
        <v>2500</v>
      </c>
      <c r="K130" s="41">
        <v>1</v>
      </c>
      <c r="L130" s="4">
        <v>250</v>
      </c>
      <c r="M130" s="41">
        <v>10</v>
      </c>
      <c r="N130" s="42"/>
    </row>
    <row r="131" spans="1:14" x14ac:dyDescent="0.35">
      <c r="A131" s="31" t="s">
        <v>185</v>
      </c>
      <c r="B131" s="19" t="s">
        <v>189</v>
      </c>
      <c r="C131" s="5"/>
      <c r="D131" s="5"/>
      <c r="E131" s="5">
        <f t="shared" si="7"/>
        <v>5000</v>
      </c>
      <c r="F131" s="5"/>
      <c r="G131" s="5"/>
      <c r="H131" s="5"/>
      <c r="I131" s="5"/>
      <c r="J131" s="49">
        <f t="shared" si="5"/>
        <v>5000</v>
      </c>
      <c r="K131" s="41">
        <v>2</v>
      </c>
      <c r="L131" s="4">
        <v>250</v>
      </c>
      <c r="M131" s="41">
        <v>10</v>
      </c>
      <c r="N131" s="42"/>
    </row>
    <row r="132" spans="1:14" x14ac:dyDescent="0.35">
      <c r="A132" s="31" t="s">
        <v>186</v>
      </c>
      <c r="B132" s="19" t="s">
        <v>189</v>
      </c>
      <c r="C132" s="5"/>
      <c r="D132" s="5"/>
      <c r="E132" s="5">
        <f t="shared" si="7"/>
        <v>10500</v>
      </c>
      <c r="F132" s="5"/>
      <c r="G132" s="5"/>
      <c r="H132" s="5"/>
      <c r="I132" s="5"/>
      <c r="J132" s="49">
        <f t="shared" si="5"/>
        <v>10500</v>
      </c>
      <c r="K132" s="41">
        <v>2</v>
      </c>
      <c r="L132" s="4">
        <v>525</v>
      </c>
      <c r="M132" s="41">
        <v>10</v>
      </c>
      <c r="N132" s="42"/>
    </row>
    <row r="133" spans="1:14" x14ac:dyDescent="0.35">
      <c r="A133" s="31" t="s">
        <v>218</v>
      </c>
      <c r="B133" s="19" t="s">
        <v>236</v>
      </c>
      <c r="C133" s="5"/>
      <c r="D133" s="5"/>
      <c r="E133" s="5"/>
      <c r="F133" s="5"/>
      <c r="G133" s="5"/>
      <c r="H133" s="5">
        <f t="shared" ref="H133:I150" si="9">$K133*$L133*$M133</f>
        <v>2500</v>
      </c>
      <c r="I133" s="5"/>
      <c r="J133" s="49">
        <f t="shared" si="5"/>
        <v>2500</v>
      </c>
      <c r="K133" s="41">
        <v>1</v>
      </c>
      <c r="L133" s="4">
        <v>250</v>
      </c>
      <c r="M133" s="41">
        <v>10</v>
      </c>
      <c r="N133" s="42"/>
    </row>
    <row r="134" spans="1:14" x14ac:dyDescent="0.35">
      <c r="A134" s="31" t="s">
        <v>219</v>
      </c>
      <c r="B134" s="19" t="s">
        <v>189</v>
      </c>
      <c r="C134" s="5"/>
      <c r="D134" s="5"/>
      <c r="E134" s="5"/>
      <c r="F134" s="5"/>
      <c r="G134" s="5"/>
      <c r="H134" s="5">
        <f t="shared" si="9"/>
        <v>2500</v>
      </c>
      <c r="I134" s="5"/>
      <c r="J134" s="49">
        <f t="shared" si="5"/>
        <v>2500</v>
      </c>
      <c r="K134" s="41">
        <v>1</v>
      </c>
      <c r="L134" s="4">
        <v>250</v>
      </c>
      <c r="M134" s="41">
        <v>10</v>
      </c>
      <c r="N134" s="42"/>
    </row>
    <row r="135" spans="1:14" x14ac:dyDescent="0.35">
      <c r="A135" s="31" t="s">
        <v>237</v>
      </c>
      <c r="B135" s="19" t="s">
        <v>189</v>
      </c>
      <c r="C135" s="5"/>
      <c r="D135" s="5"/>
      <c r="E135" s="5"/>
      <c r="F135" s="5"/>
      <c r="G135" s="5"/>
      <c r="H135" s="5">
        <f t="shared" si="9"/>
        <v>5250</v>
      </c>
      <c r="I135" s="5"/>
      <c r="J135" s="49">
        <f t="shared" si="5"/>
        <v>5250</v>
      </c>
      <c r="K135" s="41">
        <v>1</v>
      </c>
      <c r="L135" s="4">
        <v>525</v>
      </c>
      <c r="M135" s="41">
        <v>10</v>
      </c>
      <c r="N135" s="42"/>
    </row>
    <row r="136" spans="1:14" s="69" customFormat="1" ht="37.75" customHeight="1" x14ac:dyDescent="0.45">
      <c r="A136" s="73" t="s">
        <v>192</v>
      </c>
      <c r="B136" s="96" t="s">
        <v>235</v>
      </c>
      <c r="C136" s="97"/>
      <c r="D136" s="98"/>
      <c r="E136" s="26"/>
      <c r="F136" s="26"/>
      <c r="G136" s="26"/>
      <c r="H136" s="26"/>
      <c r="I136" s="26"/>
      <c r="J136" s="47"/>
      <c r="K136" s="26"/>
      <c r="L136" s="26"/>
      <c r="M136" s="26"/>
      <c r="N136" s="26"/>
    </row>
    <row r="137" spans="1:14" x14ac:dyDescent="0.35">
      <c r="A137" s="31" t="s">
        <v>193</v>
      </c>
      <c r="B137" s="19" t="s">
        <v>205</v>
      </c>
      <c r="C137" s="5"/>
      <c r="D137" s="5"/>
      <c r="E137" s="5"/>
      <c r="F137" s="5"/>
      <c r="G137" s="5"/>
      <c r="H137" s="5">
        <f t="shared" si="9"/>
        <v>4250</v>
      </c>
      <c r="I137" s="5"/>
      <c r="J137" s="49">
        <f>SUM(C137:I137)</f>
        <v>4250</v>
      </c>
      <c r="K137" s="41">
        <v>1</v>
      </c>
      <c r="L137" s="4">
        <v>425</v>
      </c>
      <c r="M137" s="41">
        <v>10</v>
      </c>
      <c r="N137" s="42"/>
    </row>
    <row r="138" spans="1:14" x14ac:dyDescent="0.35">
      <c r="A138" s="31" t="s">
        <v>194</v>
      </c>
      <c r="B138" s="19" t="s">
        <v>205</v>
      </c>
      <c r="C138" s="5"/>
      <c r="D138" s="5"/>
      <c r="E138" s="5"/>
      <c r="F138" s="5"/>
      <c r="G138" s="5"/>
      <c r="H138" s="5">
        <f t="shared" si="9"/>
        <v>5000</v>
      </c>
      <c r="I138" s="5"/>
      <c r="J138" s="49">
        <f t="shared" ref="J138:J161" si="10">SUM(C138:I138)</f>
        <v>5000</v>
      </c>
      <c r="K138" s="41">
        <v>2</v>
      </c>
      <c r="L138" s="4">
        <v>250</v>
      </c>
      <c r="M138" s="41">
        <v>10</v>
      </c>
      <c r="N138" s="42"/>
    </row>
    <row r="139" spans="1:14" x14ac:dyDescent="0.35">
      <c r="A139" s="31" t="s">
        <v>195</v>
      </c>
      <c r="B139" s="19" t="s">
        <v>205</v>
      </c>
      <c r="C139" s="5"/>
      <c r="D139" s="5"/>
      <c r="E139" s="5"/>
      <c r="F139" s="5"/>
      <c r="G139" s="5"/>
      <c r="H139" s="5">
        <f t="shared" si="9"/>
        <v>1250</v>
      </c>
      <c r="I139" s="5"/>
      <c r="J139" s="49">
        <f t="shared" si="10"/>
        <v>1250</v>
      </c>
      <c r="K139" s="41">
        <v>1</v>
      </c>
      <c r="L139" s="4">
        <v>250</v>
      </c>
      <c r="M139" s="41">
        <v>5</v>
      </c>
      <c r="N139" s="42"/>
    </row>
    <row r="140" spans="1:14" x14ac:dyDescent="0.35">
      <c r="A140" s="31" t="s">
        <v>210</v>
      </c>
      <c r="B140" s="19" t="s">
        <v>206</v>
      </c>
      <c r="C140" s="5"/>
      <c r="D140" s="5"/>
      <c r="E140" s="5"/>
      <c r="F140" s="5"/>
      <c r="G140" s="5"/>
      <c r="H140" s="5">
        <f t="shared" si="9"/>
        <v>1250</v>
      </c>
      <c r="I140" s="5"/>
      <c r="J140" s="49">
        <f t="shared" si="10"/>
        <v>1250</v>
      </c>
      <c r="K140" s="41">
        <v>1</v>
      </c>
      <c r="L140" s="4">
        <v>250</v>
      </c>
      <c r="M140" s="41">
        <v>5</v>
      </c>
      <c r="N140" s="42"/>
    </row>
    <row r="141" spans="1:14" x14ac:dyDescent="0.35">
      <c r="A141" s="31" t="s">
        <v>196</v>
      </c>
      <c r="B141" s="19" t="s">
        <v>207</v>
      </c>
      <c r="C141" s="5"/>
      <c r="D141" s="5"/>
      <c r="E141" s="5"/>
      <c r="F141" s="5"/>
      <c r="G141" s="5"/>
      <c r="H141" s="5">
        <f t="shared" si="9"/>
        <v>750</v>
      </c>
      <c r="I141" s="5"/>
      <c r="J141" s="49">
        <f t="shared" si="10"/>
        <v>750</v>
      </c>
      <c r="K141" s="41">
        <v>1</v>
      </c>
      <c r="L141" s="4">
        <v>250</v>
      </c>
      <c r="M141" s="41">
        <v>3</v>
      </c>
      <c r="N141" s="42"/>
    </row>
    <row r="142" spans="1:14" x14ac:dyDescent="0.35">
      <c r="A142" s="31" t="s">
        <v>197</v>
      </c>
      <c r="B142" s="19" t="s">
        <v>208</v>
      </c>
      <c r="C142" s="5"/>
      <c r="D142" s="5"/>
      <c r="E142" s="5"/>
      <c r="F142" s="5"/>
      <c r="G142" s="5"/>
      <c r="H142" s="5">
        <f t="shared" si="9"/>
        <v>1250</v>
      </c>
      <c r="I142" s="5"/>
      <c r="J142" s="49">
        <f t="shared" si="10"/>
        <v>1250</v>
      </c>
      <c r="K142" s="41">
        <v>1</v>
      </c>
      <c r="L142" s="4">
        <v>250</v>
      </c>
      <c r="M142" s="41">
        <v>5</v>
      </c>
      <c r="N142" s="42"/>
    </row>
    <row r="143" spans="1:14" x14ac:dyDescent="0.35">
      <c r="A143" s="31" t="s">
        <v>198</v>
      </c>
      <c r="B143" s="19" t="s">
        <v>208</v>
      </c>
      <c r="C143" s="5"/>
      <c r="D143" s="5"/>
      <c r="E143" s="5"/>
      <c r="F143" s="5"/>
      <c r="G143" s="5"/>
      <c r="H143" s="5">
        <f t="shared" si="9"/>
        <v>1250</v>
      </c>
      <c r="I143" s="5"/>
      <c r="J143" s="49">
        <f t="shared" si="10"/>
        <v>1250</v>
      </c>
      <c r="K143" s="41">
        <v>1</v>
      </c>
      <c r="L143" s="4">
        <v>250</v>
      </c>
      <c r="M143" s="41">
        <v>5</v>
      </c>
      <c r="N143" s="42"/>
    </row>
    <row r="144" spans="1:14" x14ac:dyDescent="0.35">
      <c r="A144" s="31" t="s">
        <v>199</v>
      </c>
      <c r="B144" s="19" t="s">
        <v>91</v>
      </c>
      <c r="C144" s="5"/>
      <c r="D144" s="5"/>
      <c r="E144" s="5"/>
      <c r="F144" s="5"/>
      <c r="G144" s="5"/>
      <c r="H144" s="5">
        <f t="shared" si="9"/>
        <v>1250</v>
      </c>
      <c r="I144" s="5"/>
      <c r="J144" s="49">
        <f t="shared" si="10"/>
        <v>1250</v>
      </c>
      <c r="K144" s="41">
        <v>1</v>
      </c>
      <c r="L144" s="4">
        <v>250</v>
      </c>
      <c r="M144" s="41">
        <v>5</v>
      </c>
      <c r="N144" s="42"/>
    </row>
    <row r="145" spans="1:16" x14ac:dyDescent="0.35">
      <c r="A145" s="31" t="s">
        <v>102</v>
      </c>
      <c r="B145" s="19" t="s">
        <v>205</v>
      </c>
      <c r="C145" s="5"/>
      <c r="D145" s="5"/>
      <c r="E145" s="5"/>
      <c r="F145" s="5"/>
      <c r="G145" s="5"/>
      <c r="H145" s="5">
        <f t="shared" si="9"/>
        <v>1250</v>
      </c>
      <c r="I145" s="5"/>
      <c r="J145" s="49">
        <f t="shared" si="10"/>
        <v>1250</v>
      </c>
      <c r="K145" s="41">
        <v>1</v>
      </c>
      <c r="L145" s="4">
        <v>250</v>
      </c>
      <c r="M145" s="41">
        <v>5</v>
      </c>
      <c r="N145" s="42"/>
    </row>
    <row r="146" spans="1:16" x14ac:dyDescent="0.35">
      <c r="A146" s="31" t="s">
        <v>200</v>
      </c>
      <c r="B146" s="19" t="s">
        <v>205</v>
      </c>
      <c r="C146" s="5"/>
      <c r="D146" s="5"/>
      <c r="E146" s="5"/>
      <c r="F146" s="5"/>
      <c r="G146" s="5"/>
      <c r="H146" s="5">
        <f t="shared" si="9"/>
        <v>1250</v>
      </c>
      <c r="I146" s="5"/>
      <c r="J146" s="49">
        <f t="shared" si="10"/>
        <v>1250</v>
      </c>
      <c r="K146" s="41">
        <v>1</v>
      </c>
      <c r="L146" s="4">
        <v>250</v>
      </c>
      <c r="M146" s="41">
        <v>5</v>
      </c>
      <c r="N146" s="42"/>
    </row>
    <row r="147" spans="1:16" x14ac:dyDescent="0.35">
      <c r="A147" s="31" t="s">
        <v>213</v>
      </c>
      <c r="B147" s="19" t="s">
        <v>209</v>
      </c>
      <c r="C147" s="5"/>
      <c r="D147" s="5"/>
      <c r="E147" s="5"/>
      <c r="F147" s="5"/>
      <c r="G147" s="5"/>
      <c r="H147" s="5">
        <f t="shared" si="9"/>
        <v>750</v>
      </c>
      <c r="I147" s="5"/>
      <c r="J147" s="49">
        <f t="shared" si="10"/>
        <v>750</v>
      </c>
      <c r="K147" s="41">
        <v>1</v>
      </c>
      <c r="L147" s="4">
        <v>250</v>
      </c>
      <c r="M147" s="41">
        <v>3</v>
      </c>
      <c r="N147" s="42"/>
    </row>
    <row r="148" spans="1:16" s="69" customFormat="1" ht="36" customHeight="1" x14ac:dyDescent="0.45">
      <c r="A148" s="74" t="s">
        <v>201</v>
      </c>
      <c r="B148" s="96" t="s">
        <v>235</v>
      </c>
      <c r="C148" s="97"/>
      <c r="D148" s="98"/>
      <c r="E148" s="26"/>
      <c r="F148" s="26"/>
      <c r="G148" s="26"/>
      <c r="H148" s="26"/>
      <c r="I148" s="26"/>
      <c r="J148" s="47"/>
      <c r="K148" s="26"/>
      <c r="L148" s="26"/>
      <c r="M148" s="26"/>
      <c r="N148" s="66" t="s">
        <v>238</v>
      </c>
      <c r="O148" s="70"/>
      <c r="P148" s="71"/>
    </row>
    <row r="149" spans="1:16" x14ac:dyDescent="0.35">
      <c r="A149" s="31" t="s">
        <v>193</v>
      </c>
      <c r="B149" s="19" t="s">
        <v>205</v>
      </c>
      <c r="C149" s="5"/>
      <c r="D149" s="5"/>
      <c r="E149" s="5"/>
      <c r="F149" s="5"/>
      <c r="G149" s="5"/>
      <c r="H149" s="5"/>
      <c r="I149" s="5">
        <f t="shared" si="9"/>
        <v>4250</v>
      </c>
      <c r="J149" s="49">
        <f t="shared" si="10"/>
        <v>4250</v>
      </c>
      <c r="K149" s="41">
        <v>1</v>
      </c>
      <c r="L149" s="4">
        <v>425</v>
      </c>
      <c r="M149" s="41">
        <v>10</v>
      </c>
      <c r="N149" s="42"/>
    </row>
    <row r="150" spans="1:16" x14ac:dyDescent="0.35">
      <c r="A150" s="31" t="s">
        <v>202</v>
      </c>
      <c r="B150" s="19" t="s">
        <v>188</v>
      </c>
      <c r="C150" s="5"/>
      <c r="D150" s="5"/>
      <c r="E150" s="5"/>
      <c r="F150" s="5"/>
      <c r="G150" s="5"/>
      <c r="H150" s="5"/>
      <c r="I150" s="5">
        <f t="shared" si="9"/>
        <v>1750</v>
      </c>
      <c r="J150" s="49">
        <f t="shared" si="10"/>
        <v>1750</v>
      </c>
      <c r="K150" s="41">
        <v>1</v>
      </c>
      <c r="L150" s="4">
        <v>250</v>
      </c>
      <c r="M150" s="41">
        <v>7</v>
      </c>
      <c r="N150" s="42"/>
    </row>
    <row r="151" spans="1:16" x14ac:dyDescent="0.35">
      <c r="A151" s="31" t="s">
        <v>194</v>
      </c>
      <c r="B151" s="19" t="s">
        <v>205</v>
      </c>
      <c r="C151" s="5"/>
      <c r="D151" s="5"/>
      <c r="E151" s="5"/>
      <c r="F151" s="5"/>
      <c r="G151" s="5"/>
      <c r="H151" s="5"/>
      <c r="I151" s="5">
        <f t="shared" ref="I151:I161" si="11">$K151*$L151*$M151</f>
        <v>15000</v>
      </c>
      <c r="J151" s="49">
        <f t="shared" si="10"/>
        <v>15000</v>
      </c>
      <c r="K151" s="41">
        <v>4</v>
      </c>
      <c r="L151" s="4">
        <v>250</v>
      </c>
      <c r="M151" s="41">
        <v>15</v>
      </c>
      <c r="N151" s="42"/>
    </row>
    <row r="152" spans="1:16" x14ac:dyDescent="0.35">
      <c r="A152" s="31" t="s">
        <v>195</v>
      </c>
      <c r="B152" s="19" t="s">
        <v>205</v>
      </c>
      <c r="C152" s="5"/>
      <c r="D152" s="5"/>
      <c r="E152" s="5"/>
      <c r="F152" s="5"/>
      <c r="G152" s="5"/>
      <c r="H152" s="5"/>
      <c r="I152" s="5">
        <f t="shared" si="11"/>
        <v>2500</v>
      </c>
      <c r="J152" s="49">
        <f t="shared" si="10"/>
        <v>2500</v>
      </c>
      <c r="K152" s="41">
        <v>1</v>
      </c>
      <c r="L152" s="4">
        <v>250</v>
      </c>
      <c r="M152" s="41">
        <v>10</v>
      </c>
      <c r="N152" s="42"/>
    </row>
    <row r="153" spans="1:16" x14ac:dyDescent="0.35">
      <c r="A153" s="31" t="s">
        <v>211</v>
      </c>
      <c r="B153" s="19" t="s">
        <v>206</v>
      </c>
      <c r="C153" s="5"/>
      <c r="D153" s="5"/>
      <c r="E153" s="5"/>
      <c r="F153" s="5"/>
      <c r="G153" s="5"/>
      <c r="H153" s="5"/>
      <c r="I153" s="5">
        <f t="shared" si="11"/>
        <v>2500</v>
      </c>
      <c r="J153" s="49">
        <f t="shared" si="10"/>
        <v>2500</v>
      </c>
      <c r="K153" s="41">
        <v>1</v>
      </c>
      <c r="L153" s="4">
        <v>250</v>
      </c>
      <c r="M153" s="41">
        <v>10</v>
      </c>
      <c r="N153" s="42"/>
    </row>
    <row r="154" spans="1:16" x14ac:dyDescent="0.35">
      <c r="A154" s="31" t="s">
        <v>203</v>
      </c>
      <c r="B154" s="19" t="s">
        <v>189</v>
      </c>
      <c r="C154" s="5"/>
      <c r="D154" s="5"/>
      <c r="E154" s="5"/>
      <c r="F154" s="5"/>
      <c r="G154" s="5"/>
      <c r="H154" s="5"/>
      <c r="I154" s="5">
        <f t="shared" si="11"/>
        <v>1250</v>
      </c>
      <c r="J154" s="49">
        <f t="shared" si="10"/>
        <v>1250</v>
      </c>
      <c r="K154" s="41">
        <v>1</v>
      </c>
      <c r="L154" s="4">
        <v>250</v>
      </c>
      <c r="M154" s="41">
        <v>5</v>
      </c>
      <c r="N154" s="42"/>
    </row>
    <row r="155" spans="1:16" x14ac:dyDescent="0.35">
      <c r="A155" s="31" t="s">
        <v>197</v>
      </c>
      <c r="B155" s="19" t="s">
        <v>208</v>
      </c>
      <c r="C155" s="5"/>
      <c r="D155" s="5"/>
      <c r="E155" s="5"/>
      <c r="F155" s="5"/>
      <c r="G155" s="5"/>
      <c r="H155" s="5"/>
      <c r="I155" s="5">
        <f t="shared" si="11"/>
        <v>1250</v>
      </c>
      <c r="J155" s="49">
        <f t="shared" si="10"/>
        <v>1250</v>
      </c>
      <c r="K155" s="41">
        <v>1</v>
      </c>
      <c r="L155" s="4">
        <v>250</v>
      </c>
      <c r="M155" s="41">
        <v>5</v>
      </c>
      <c r="N155" s="42"/>
    </row>
    <row r="156" spans="1:16" x14ac:dyDescent="0.35">
      <c r="A156" s="31" t="s">
        <v>198</v>
      </c>
      <c r="B156" s="19" t="s">
        <v>208</v>
      </c>
      <c r="C156" s="5"/>
      <c r="D156" s="5"/>
      <c r="E156" s="5"/>
      <c r="F156" s="5"/>
      <c r="G156" s="5"/>
      <c r="H156" s="5"/>
      <c r="I156" s="5">
        <f t="shared" si="11"/>
        <v>4250</v>
      </c>
      <c r="J156" s="49">
        <f>SUM(C156:I156)</f>
        <v>4250</v>
      </c>
      <c r="K156" s="41">
        <v>1</v>
      </c>
      <c r="L156" s="4">
        <v>425</v>
      </c>
      <c r="M156" s="41">
        <v>10</v>
      </c>
      <c r="N156" s="42"/>
    </row>
    <row r="157" spans="1:16" x14ac:dyDescent="0.35">
      <c r="A157" s="31" t="s">
        <v>204</v>
      </c>
      <c r="B157" s="19" t="s">
        <v>91</v>
      </c>
      <c r="C157" s="5"/>
      <c r="D157" s="5"/>
      <c r="E157" s="5"/>
      <c r="F157" s="5"/>
      <c r="G157" s="5"/>
      <c r="H157" s="5"/>
      <c r="I157" s="5">
        <f t="shared" si="11"/>
        <v>1250</v>
      </c>
      <c r="J157" s="49">
        <f t="shared" si="10"/>
        <v>1250</v>
      </c>
      <c r="K157" s="41">
        <v>0.5</v>
      </c>
      <c r="L157" s="4">
        <v>250</v>
      </c>
      <c r="M157" s="41">
        <v>10</v>
      </c>
      <c r="N157" s="42"/>
    </row>
    <row r="158" spans="1:16" x14ac:dyDescent="0.35">
      <c r="A158" s="31" t="s">
        <v>199</v>
      </c>
      <c r="B158" s="19" t="s">
        <v>91</v>
      </c>
      <c r="C158" s="5"/>
      <c r="D158" s="5"/>
      <c r="E158" s="5"/>
      <c r="F158" s="5"/>
      <c r="G158" s="5"/>
      <c r="H158" s="5"/>
      <c r="I158" s="5">
        <f t="shared" si="11"/>
        <v>1250</v>
      </c>
      <c r="J158" s="49">
        <f t="shared" si="10"/>
        <v>1250</v>
      </c>
      <c r="K158" s="41">
        <v>0.5</v>
      </c>
      <c r="L158" s="4">
        <v>250</v>
      </c>
      <c r="M158" s="41">
        <v>10</v>
      </c>
      <c r="N158" s="42"/>
    </row>
    <row r="159" spans="1:16" x14ac:dyDescent="0.35">
      <c r="A159" s="31" t="s">
        <v>102</v>
      </c>
      <c r="B159" s="19" t="s">
        <v>205</v>
      </c>
      <c r="C159" s="5"/>
      <c r="D159" s="5"/>
      <c r="E159" s="5"/>
      <c r="F159" s="5"/>
      <c r="G159" s="5"/>
      <c r="H159" s="5"/>
      <c r="I159" s="5">
        <f t="shared" si="11"/>
        <v>1250</v>
      </c>
      <c r="J159" s="49">
        <f t="shared" si="10"/>
        <v>1250</v>
      </c>
      <c r="K159" s="41">
        <v>1</v>
      </c>
      <c r="L159" s="4">
        <v>250</v>
      </c>
      <c r="M159" s="41">
        <v>5</v>
      </c>
      <c r="N159" s="42"/>
    </row>
    <row r="160" spans="1:16" x14ac:dyDescent="0.35">
      <c r="A160" s="31" t="s">
        <v>200</v>
      </c>
      <c r="B160" s="19" t="s">
        <v>205</v>
      </c>
      <c r="C160" s="5"/>
      <c r="D160" s="5"/>
      <c r="E160" s="5"/>
      <c r="F160" s="5"/>
      <c r="G160" s="5"/>
      <c r="H160" s="5"/>
      <c r="I160" s="5">
        <f t="shared" si="11"/>
        <v>2500</v>
      </c>
      <c r="J160" s="49">
        <f t="shared" si="10"/>
        <v>2500</v>
      </c>
      <c r="K160" s="41">
        <v>1</v>
      </c>
      <c r="L160" s="4">
        <v>250</v>
      </c>
      <c r="M160" s="41">
        <v>10</v>
      </c>
      <c r="N160" s="42"/>
    </row>
    <row r="161" spans="1:14" x14ac:dyDescent="0.35">
      <c r="A161" s="31" t="s">
        <v>212</v>
      </c>
      <c r="B161" s="19" t="s">
        <v>209</v>
      </c>
      <c r="C161" s="5"/>
      <c r="D161" s="5"/>
      <c r="E161" s="5"/>
      <c r="F161" s="5"/>
      <c r="G161" s="5"/>
      <c r="H161" s="5"/>
      <c r="I161" s="5">
        <f t="shared" si="11"/>
        <v>1250</v>
      </c>
      <c r="J161" s="49">
        <f t="shared" si="10"/>
        <v>1250</v>
      </c>
      <c r="K161" s="41">
        <v>1</v>
      </c>
      <c r="L161" s="4">
        <v>250</v>
      </c>
      <c r="M161" s="41">
        <v>5</v>
      </c>
      <c r="N161" s="42"/>
    </row>
    <row r="162" spans="1:14" s="72" customFormat="1" ht="18.5" x14ac:dyDescent="0.45">
      <c r="A162" s="52" t="s">
        <v>112</v>
      </c>
      <c r="B162" s="52"/>
      <c r="C162" s="52">
        <f t="shared" ref="C162:J162" si="12">SUM(C9:C161)</f>
        <v>0</v>
      </c>
      <c r="D162" s="52">
        <f t="shared" si="12"/>
        <v>0</v>
      </c>
      <c r="E162" s="52">
        <f t="shared" si="12"/>
        <v>45062.5</v>
      </c>
      <c r="F162" s="52">
        <f t="shared" si="12"/>
        <v>7000</v>
      </c>
      <c r="G162" s="52">
        <f t="shared" si="12"/>
        <v>3500</v>
      </c>
      <c r="H162" s="52">
        <f t="shared" si="12"/>
        <v>29750</v>
      </c>
      <c r="I162" s="52">
        <f t="shared" si="12"/>
        <v>40250</v>
      </c>
      <c r="J162" s="53">
        <f t="shared" si="12"/>
        <v>125562.5</v>
      </c>
      <c r="K162" s="52"/>
      <c r="L162" s="52"/>
      <c r="M162" s="52"/>
      <c r="N162" s="52"/>
    </row>
  </sheetData>
  <mergeCells count="13">
    <mergeCell ref="B120:D120"/>
    <mergeCell ref="B136:D136"/>
    <mergeCell ref="B148:D148"/>
    <mergeCell ref="B1:C1"/>
    <mergeCell ref="B2:C2"/>
    <mergeCell ref="B4:C4"/>
    <mergeCell ref="D1:E1"/>
    <mergeCell ref="A2:A4"/>
    <mergeCell ref="B5:H5"/>
    <mergeCell ref="D2:E2"/>
    <mergeCell ref="D4:E4"/>
    <mergeCell ref="B3:C3"/>
    <mergeCell ref="D3:E3"/>
  </mergeCells>
  <phoneticPr fontId="4" type="noConversion"/>
  <dataValidations count="1">
    <dataValidation allowBlank="1" showErrorMessage="1" prompt="El título de esta hoja de cálculo se encuentra en esta celda. La fecha se actualiza automáticamente en la siguiente celda, y los días de vencimiento y de vencimiento hoy en las celdas C3 y C4. La sugerencia está en la celda a la derecha" sqref="A1:A4" xr:uid="{046F5CC0-33B8-4621-B7F1-8CF93D357647}"/>
  </dataValidations>
  <pageMargins left="0.7" right="0.7" top="0.75" bottom="0.75" header="0.3" footer="0.3"/>
  <pageSetup paperSize="9" scale="26" orientation="portrait" r:id="rId1"/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ABFE-3777-4ECD-BD38-7C02C560C64B}">
  <dimension ref="A1:R76"/>
  <sheetViews>
    <sheetView showGridLines="0" zoomScale="85" zoomScaleNormal="85" zoomScaleSheetLayoutView="100" workbookViewId="0">
      <selection activeCell="B14" sqref="B14"/>
    </sheetView>
  </sheetViews>
  <sheetFormatPr defaultRowHeight="14.5" x14ac:dyDescent="0.35"/>
  <cols>
    <col min="1" max="1" width="44.08984375" bestFit="1" customWidth="1"/>
    <col min="2" max="2" width="9.81640625" customWidth="1"/>
    <col min="3" max="3" width="20.36328125" customWidth="1"/>
    <col min="4" max="4" width="14.1796875" bestFit="1" customWidth="1"/>
    <col min="5" max="5" width="14.81640625" bestFit="1" customWidth="1"/>
    <col min="6" max="8" width="14.1796875" bestFit="1" customWidth="1"/>
    <col min="9" max="9" width="12.54296875" bestFit="1" customWidth="1"/>
    <col min="10" max="10" width="50.54296875" customWidth="1"/>
  </cols>
  <sheetData>
    <row r="1" spans="1:18" ht="28" x14ac:dyDescent="0.35">
      <c r="A1" s="23" t="s">
        <v>224</v>
      </c>
      <c r="B1" s="106" t="s">
        <v>220</v>
      </c>
      <c r="C1" s="107"/>
      <c r="D1" s="107"/>
      <c r="E1" s="111"/>
      <c r="F1" s="111"/>
      <c r="G1" s="112"/>
      <c r="H1" s="8"/>
      <c r="I1" s="8"/>
      <c r="J1" s="8"/>
      <c r="K1" s="17"/>
      <c r="L1" s="8"/>
      <c r="M1" s="17"/>
    </row>
    <row r="2" spans="1:18" ht="15.5" x14ac:dyDescent="0.35">
      <c r="A2" s="119" t="s">
        <v>222</v>
      </c>
      <c r="B2" s="108" t="s">
        <v>221</v>
      </c>
      <c r="C2" s="109"/>
      <c r="D2" s="109"/>
      <c r="E2" s="113"/>
      <c r="F2" s="113"/>
      <c r="G2" s="114"/>
      <c r="H2" s="8"/>
      <c r="I2" s="8"/>
      <c r="J2" s="8"/>
      <c r="K2" s="17"/>
      <c r="L2" s="8"/>
      <c r="M2" s="17"/>
    </row>
    <row r="3" spans="1:18" ht="15.5" x14ac:dyDescent="0.35">
      <c r="A3" s="119"/>
      <c r="B3" s="115" t="s">
        <v>242</v>
      </c>
      <c r="C3" s="116"/>
      <c r="D3" s="116"/>
      <c r="E3" s="94">
        <v>46235</v>
      </c>
      <c r="F3" s="94"/>
      <c r="G3" s="95"/>
      <c r="H3" s="8"/>
      <c r="I3" s="8"/>
      <c r="J3" s="8"/>
      <c r="K3" s="17"/>
      <c r="L3" s="8"/>
      <c r="M3" s="17"/>
    </row>
    <row r="4" spans="1:18" ht="16" thickBot="1" x14ac:dyDescent="0.4">
      <c r="A4" s="120"/>
      <c r="B4" s="101" t="s">
        <v>223</v>
      </c>
      <c r="C4" s="102"/>
      <c r="D4" s="110"/>
      <c r="E4" s="90">
        <v>46327</v>
      </c>
      <c r="F4" s="90"/>
      <c r="G4" s="91"/>
      <c r="H4" s="8"/>
      <c r="I4" s="8"/>
      <c r="J4" s="8"/>
      <c r="K4" s="17"/>
      <c r="L4" s="8"/>
      <c r="M4" s="17"/>
    </row>
    <row r="5" spans="1:18" ht="34.75" customHeight="1" x14ac:dyDescent="0.35">
      <c r="A5" s="85" t="s">
        <v>239</v>
      </c>
      <c r="B5" s="85"/>
      <c r="C5" s="85"/>
      <c r="D5" s="85"/>
      <c r="E5" s="85"/>
      <c r="F5" s="8"/>
      <c r="G5" s="8"/>
      <c r="H5" s="8"/>
      <c r="I5" s="8"/>
      <c r="J5" s="8"/>
      <c r="K5" s="17"/>
      <c r="L5" s="8"/>
      <c r="M5" s="17"/>
    </row>
    <row r="6" spans="1:18" s="59" customFormat="1" ht="25" customHeight="1" x14ac:dyDescent="0.35">
      <c r="A6" s="62"/>
      <c r="B6" s="105" t="s">
        <v>234</v>
      </c>
      <c r="C6" s="105"/>
      <c r="D6" s="105"/>
      <c r="E6" s="105"/>
      <c r="F6" s="105"/>
      <c r="G6" s="105"/>
      <c r="H6" s="105"/>
      <c r="I6" s="63"/>
      <c r="J6" s="63"/>
      <c r="K6" s="8"/>
      <c r="L6" s="8"/>
      <c r="M6" s="8"/>
      <c r="N6"/>
      <c r="O6" s="8"/>
      <c r="P6" s="8"/>
      <c r="Q6" s="8"/>
      <c r="R6" s="8"/>
    </row>
    <row r="7" spans="1:18" s="61" customFormat="1" ht="16" x14ac:dyDescent="0.4">
      <c r="A7" s="64"/>
      <c r="B7" s="65" t="s">
        <v>160</v>
      </c>
      <c r="C7" s="60" t="s">
        <v>0</v>
      </c>
      <c r="D7" s="60" t="s">
        <v>1</v>
      </c>
      <c r="E7" s="60" t="s">
        <v>2</v>
      </c>
      <c r="F7" s="60" t="s">
        <v>3</v>
      </c>
      <c r="G7" s="60" t="s">
        <v>4</v>
      </c>
      <c r="H7" s="60" t="s">
        <v>5</v>
      </c>
      <c r="I7" s="60" t="s">
        <v>172</v>
      </c>
      <c r="J7" s="60" t="s">
        <v>216</v>
      </c>
      <c r="K7" s="8"/>
      <c r="L7" s="8"/>
      <c r="M7" s="8"/>
      <c r="N7"/>
      <c r="O7" s="8"/>
      <c r="P7" s="8"/>
      <c r="Q7" s="8"/>
      <c r="R7" s="8"/>
    </row>
    <row r="8" spans="1:18" ht="16" x14ac:dyDescent="0.35">
      <c r="A8" s="75" t="s">
        <v>240</v>
      </c>
      <c r="B8" s="75"/>
      <c r="C8" s="75"/>
      <c r="D8" s="75"/>
      <c r="E8" s="75"/>
      <c r="F8" s="75"/>
      <c r="G8" s="75"/>
      <c r="H8" s="75"/>
      <c r="I8" s="75"/>
      <c r="J8" s="75"/>
    </row>
    <row r="9" spans="1:18" x14ac:dyDescent="0.35">
      <c r="A9" s="78" t="s">
        <v>113</v>
      </c>
      <c r="B9" s="78"/>
      <c r="C9" s="79"/>
      <c r="D9" s="79"/>
      <c r="E9" s="79"/>
      <c r="F9" s="79"/>
      <c r="G9" s="79"/>
      <c r="H9" s="79"/>
      <c r="I9" s="76">
        <f t="shared" ref="I9:I40" si="0">SUM(C9:H9)</f>
        <v>0</v>
      </c>
      <c r="J9" s="77"/>
    </row>
    <row r="10" spans="1:18" x14ac:dyDescent="0.35">
      <c r="A10" s="78" t="s">
        <v>114</v>
      </c>
      <c r="B10" s="80"/>
      <c r="C10" s="1"/>
      <c r="D10" s="1"/>
      <c r="E10" s="1"/>
      <c r="F10" s="1"/>
      <c r="G10" s="1"/>
      <c r="H10" s="1"/>
      <c r="I10" s="76">
        <f t="shared" si="0"/>
        <v>0</v>
      </c>
      <c r="J10" s="77"/>
    </row>
    <row r="11" spans="1:18" x14ac:dyDescent="0.35">
      <c r="A11" s="81" t="s">
        <v>26</v>
      </c>
      <c r="B11" s="81"/>
      <c r="C11" s="1"/>
      <c r="D11" s="79"/>
      <c r="E11" s="79"/>
      <c r="F11" s="79"/>
      <c r="G11" s="79"/>
      <c r="H11" s="79"/>
      <c r="I11" s="76">
        <f t="shared" si="0"/>
        <v>0</v>
      </c>
      <c r="J11" s="77"/>
    </row>
    <row r="12" spans="1:18" x14ac:dyDescent="0.35">
      <c r="A12" s="78" t="s">
        <v>115</v>
      </c>
      <c r="B12" s="78"/>
      <c r="C12" s="1"/>
      <c r="D12" s="1"/>
      <c r="E12" s="79"/>
      <c r="F12" s="79"/>
      <c r="G12" s="79"/>
      <c r="H12" s="79"/>
      <c r="I12" s="76">
        <f t="shared" si="0"/>
        <v>0</v>
      </c>
      <c r="J12" s="77"/>
    </row>
    <row r="13" spans="1:18" x14ac:dyDescent="0.35">
      <c r="A13" s="78" t="s">
        <v>116</v>
      </c>
      <c r="B13" s="78"/>
      <c r="C13" s="1"/>
      <c r="D13" s="1"/>
      <c r="E13" s="79"/>
      <c r="F13" s="79"/>
      <c r="G13" s="79"/>
      <c r="H13" s="79"/>
      <c r="I13" s="76">
        <f t="shared" si="0"/>
        <v>0</v>
      </c>
      <c r="J13" s="77"/>
    </row>
    <row r="14" spans="1:18" x14ac:dyDescent="0.35">
      <c r="A14" s="81" t="s">
        <v>117</v>
      </c>
      <c r="B14" s="81"/>
      <c r="C14" s="1"/>
      <c r="D14" s="1"/>
      <c r="E14" s="1"/>
      <c r="F14" s="79"/>
      <c r="G14" s="79"/>
      <c r="H14" s="79"/>
      <c r="I14" s="76">
        <f t="shared" si="0"/>
        <v>0</v>
      </c>
      <c r="J14" s="77"/>
    </row>
    <row r="15" spans="1:18" x14ac:dyDescent="0.35">
      <c r="A15" s="78" t="s">
        <v>118</v>
      </c>
      <c r="B15" s="78"/>
      <c r="C15" s="1"/>
      <c r="D15" s="1"/>
      <c r="E15" s="1"/>
      <c r="F15" s="1"/>
      <c r="G15" s="1"/>
      <c r="H15" s="1"/>
      <c r="I15" s="76">
        <f t="shared" si="0"/>
        <v>0</v>
      </c>
      <c r="J15" s="77"/>
    </row>
    <row r="16" spans="1:18" x14ac:dyDescent="0.35">
      <c r="A16" s="78" t="s">
        <v>119</v>
      </c>
      <c r="B16" s="78"/>
      <c r="C16" s="1"/>
      <c r="D16" s="1"/>
      <c r="E16" s="1"/>
      <c r="F16" s="1"/>
      <c r="G16" s="1"/>
      <c r="H16" s="1"/>
      <c r="I16" s="76">
        <f t="shared" si="0"/>
        <v>0</v>
      </c>
      <c r="J16" s="77"/>
    </row>
    <row r="17" spans="1:10" ht="16" x14ac:dyDescent="0.35">
      <c r="A17" s="75" t="s">
        <v>41</v>
      </c>
      <c r="B17" s="75"/>
      <c r="C17" s="75"/>
      <c r="D17" s="75"/>
      <c r="E17" s="75"/>
      <c r="F17" s="75"/>
      <c r="G17" s="75"/>
      <c r="H17" s="75"/>
      <c r="I17" s="75"/>
      <c r="J17" s="75"/>
    </row>
    <row r="18" spans="1:10" x14ac:dyDescent="0.35">
      <c r="A18" s="78" t="s">
        <v>120</v>
      </c>
      <c r="B18" s="78"/>
      <c r="C18" s="79"/>
      <c r="D18" s="79"/>
      <c r="E18" s="79"/>
      <c r="F18" s="79"/>
      <c r="G18" s="79"/>
      <c r="H18" s="79"/>
      <c r="I18" s="76">
        <f t="shared" si="0"/>
        <v>0</v>
      </c>
      <c r="J18" s="77"/>
    </row>
    <row r="19" spans="1:10" x14ac:dyDescent="0.35">
      <c r="A19" s="78" t="s">
        <v>121</v>
      </c>
      <c r="B19" s="80"/>
      <c r="C19" s="1"/>
      <c r="D19" s="1"/>
      <c r="E19" s="1"/>
      <c r="F19" s="1"/>
      <c r="G19" s="1"/>
      <c r="H19" s="1"/>
      <c r="I19" s="76">
        <f t="shared" si="0"/>
        <v>0</v>
      </c>
      <c r="J19" s="77"/>
    </row>
    <row r="20" spans="1:10" x14ac:dyDescent="0.35">
      <c r="A20" s="81" t="s">
        <v>122</v>
      </c>
      <c r="B20" s="81"/>
      <c r="C20" s="1"/>
      <c r="D20" s="79"/>
      <c r="E20" s="79"/>
      <c r="F20" s="79"/>
      <c r="G20" s="79"/>
      <c r="H20" s="79"/>
      <c r="I20" s="76">
        <f t="shared" si="0"/>
        <v>0</v>
      </c>
      <c r="J20" s="77"/>
    </row>
    <row r="21" spans="1:10" x14ac:dyDescent="0.35">
      <c r="A21" s="78" t="s">
        <v>123</v>
      </c>
      <c r="B21" s="78"/>
      <c r="C21" s="1"/>
      <c r="D21" s="1"/>
      <c r="E21" s="79"/>
      <c r="F21" s="79"/>
      <c r="G21" s="79"/>
      <c r="H21" s="79"/>
      <c r="I21" s="76">
        <f t="shared" si="0"/>
        <v>0</v>
      </c>
      <c r="J21" s="77"/>
    </row>
    <row r="22" spans="1:10" x14ac:dyDescent="0.35">
      <c r="A22" s="78" t="s">
        <v>161</v>
      </c>
      <c r="B22" s="78"/>
      <c r="C22" s="1"/>
      <c r="D22" s="1"/>
      <c r="E22" s="79"/>
      <c r="F22" s="79"/>
      <c r="G22" s="79"/>
      <c r="H22" s="79"/>
      <c r="I22" s="76">
        <f t="shared" si="0"/>
        <v>0</v>
      </c>
      <c r="J22" s="77"/>
    </row>
    <row r="23" spans="1:10" x14ac:dyDescent="0.35">
      <c r="A23" s="81" t="s">
        <v>124</v>
      </c>
      <c r="B23" s="81"/>
      <c r="C23" s="1"/>
      <c r="D23" s="1"/>
      <c r="E23" s="1"/>
      <c r="F23" s="79"/>
      <c r="G23" s="79"/>
      <c r="H23" s="79"/>
      <c r="I23" s="76">
        <f t="shared" si="0"/>
        <v>0</v>
      </c>
      <c r="J23" s="77"/>
    </row>
    <row r="24" spans="1:10" ht="16" x14ac:dyDescent="0.35">
      <c r="A24" s="75" t="s">
        <v>125</v>
      </c>
      <c r="B24" s="75"/>
      <c r="C24" s="75"/>
      <c r="D24" s="75"/>
      <c r="E24" s="75"/>
      <c r="F24" s="75"/>
      <c r="G24" s="75"/>
      <c r="H24" s="75"/>
      <c r="I24" s="75"/>
      <c r="J24" s="75"/>
    </row>
    <row r="25" spans="1:10" x14ac:dyDescent="0.35">
      <c r="A25" s="78" t="s">
        <v>162</v>
      </c>
      <c r="B25" s="78"/>
      <c r="C25" s="79"/>
      <c r="D25" s="79"/>
      <c r="E25" s="79"/>
      <c r="F25" s="79"/>
      <c r="G25" s="79"/>
      <c r="H25" s="79"/>
      <c r="I25" s="76">
        <f t="shared" si="0"/>
        <v>0</v>
      </c>
      <c r="J25" s="77"/>
    </row>
    <row r="26" spans="1:10" x14ac:dyDescent="0.35">
      <c r="A26" s="78" t="s">
        <v>126</v>
      </c>
      <c r="B26" s="80"/>
      <c r="C26" s="1"/>
      <c r="D26" s="1"/>
      <c r="E26" s="1"/>
      <c r="F26" s="1"/>
      <c r="G26" s="1"/>
      <c r="H26" s="1"/>
      <c r="I26" s="76">
        <f t="shared" si="0"/>
        <v>0</v>
      </c>
      <c r="J26" s="77"/>
    </row>
    <row r="27" spans="1:10" x14ac:dyDescent="0.35">
      <c r="A27" s="81" t="s">
        <v>127</v>
      </c>
      <c r="B27" s="81"/>
      <c r="C27" s="1"/>
      <c r="D27" s="79"/>
      <c r="E27" s="79"/>
      <c r="F27" s="79"/>
      <c r="G27" s="79"/>
      <c r="H27" s="79"/>
      <c r="I27" s="76">
        <f t="shared" si="0"/>
        <v>0</v>
      </c>
      <c r="J27" s="77"/>
    </row>
    <row r="28" spans="1:10" x14ac:dyDescent="0.35">
      <c r="A28" s="78" t="s">
        <v>163</v>
      </c>
      <c r="B28" s="78"/>
      <c r="C28" s="1"/>
      <c r="D28" s="1"/>
      <c r="E28" s="79"/>
      <c r="F28" s="79"/>
      <c r="G28" s="79"/>
      <c r="H28" s="79"/>
      <c r="I28" s="76">
        <f t="shared" si="0"/>
        <v>0</v>
      </c>
      <c r="J28" s="77"/>
    </row>
    <row r="29" spans="1:10" x14ac:dyDescent="0.35">
      <c r="A29" s="78" t="s">
        <v>128</v>
      </c>
      <c r="B29" s="78"/>
      <c r="C29" s="1"/>
      <c r="D29" s="1"/>
      <c r="E29" s="79"/>
      <c r="F29" s="79"/>
      <c r="G29" s="79"/>
      <c r="H29" s="79"/>
      <c r="I29" s="76">
        <f t="shared" si="0"/>
        <v>0</v>
      </c>
      <c r="J29" s="77"/>
    </row>
    <row r="30" spans="1:10" x14ac:dyDescent="0.35">
      <c r="A30" s="81" t="s">
        <v>129</v>
      </c>
      <c r="B30" s="81"/>
      <c r="C30" s="1"/>
      <c r="D30" s="1"/>
      <c r="E30" s="1"/>
      <c r="F30" s="79"/>
      <c r="G30" s="79"/>
      <c r="H30" s="79"/>
      <c r="I30" s="76">
        <f t="shared" si="0"/>
        <v>0</v>
      </c>
      <c r="J30" s="77"/>
    </row>
    <row r="31" spans="1:10" x14ac:dyDescent="0.35">
      <c r="A31" s="78" t="s">
        <v>130</v>
      </c>
      <c r="B31" s="78"/>
      <c r="C31" s="1"/>
      <c r="D31" s="1"/>
      <c r="E31" s="1"/>
      <c r="F31" s="1"/>
      <c r="G31" s="1"/>
      <c r="H31" s="1"/>
      <c r="I31" s="76">
        <f t="shared" si="0"/>
        <v>0</v>
      </c>
      <c r="J31" s="77"/>
    </row>
    <row r="32" spans="1:10" x14ac:dyDescent="0.35">
      <c r="A32" s="78" t="s">
        <v>131</v>
      </c>
      <c r="B32" s="78"/>
      <c r="C32" s="1"/>
      <c r="D32" s="1"/>
      <c r="E32" s="1"/>
      <c r="F32" s="1"/>
      <c r="G32" s="1"/>
      <c r="H32" s="1"/>
      <c r="I32" s="76">
        <f t="shared" si="0"/>
        <v>0</v>
      </c>
      <c r="J32" s="77"/>
    </row>
    <row r="33" spans="1:10" x14ac:dyDescent="0.35">
      <c r="A33" s="78" t="s">
        <v>132</v>
      </c>
      <c r="B33" s="78"/>
      <c r="C33" s="79"/>
      <c r="D33" s="79"/>
      <c r="E33" s="79"/>
      <c r="F33" s="79"/>
      <c r="G33" s="79"/>
      <c r="H33" s="79"/>
      <c r="I33" s="76">
        <f t="shared" si="0"/>
        <v>0</v>
      </c>
      <c r="J33" s="77"/>
    </row>
    <row r="34" spans="1:10" x14ac:dyDescent="0.35">
      <c r="A34" s="78" t="s">
        <v>133</v>
      </c>
      <c r="B34" s="80"/>
      <c r="C34" s="1"/>
      <c r="D34" s="1"/>
      <c r="E34" s="1"/>
      <c r="F34" s="1"/>
      <c r="G34" s="1"/>
      <c r="H34" s="1"/>
      <c r="I34" s="76">
        <f t="shared" si="0"/>
        <v>0</v>
      </c>
      <c r="J34" s="77"/>
    </row>
    <row r="35" spans="1:10" x14ac:dyDescent="0.35">
      <c r="A35" s="81" t="s">
        <v>134</v>
      </c>
      <c r="B35" s="81"/>
      <c r="C35" s="1"/>
      <c r="D35" s="79"/>
      <c r="E35" s="79"/>
      <c r="F35" s="79"/>
      <c r="G35" s="79"/>
      <c r="H35" s="79"/>
      <c r="I35" s="76">
        <f t="shared" si="0"/>
        <v>0</v>
      </c>
      <c r="J35" s="77"/>
    </row>
    <row r="36" spans="1:10" x14ac:dyDescent="0.35">
      <c r="A36" s="78" t="s">
        <v>135</v>
      </c>
      <c r="B36" s="78"/>
      <c r="C36" s="1"/>
      <c r="D36" s="1"/>
      <c r="E36" s="79"/>
      <c r="F36" s="79"/>
      <c r="G36" s="79"/>
      <c r="H36" s="79"/>
      <c r="I36" s="76">
        <f t="shared" si="0"/>
        <v>0</v>
      </c>
      <c r="J36" s="77"/>
    </row>
    <row r="37" spans="1:10" x14ac:dyDescent="0.35">
      <c r="A37" s="78" t="s">
        <v>164</v>
      </c>
      <c r="B37" s="78"/>
      <c r="C37" s="1"/>
      <c r="D37" s="1"/>
      <c r="E37" s="79"/>
      <c r="F37" s="79"/>
      <c r="G37" s="79"/>
      <c r="H37" s="79"/>
      <c r="I37" s="76">
        <f t="shared" si="0"/>
        <v>0</v>
      </c>
      <c r="J37" s="77"/>
    </row>
    <row r="38" spans="1:10" x14ac:dyDescent="0.35">
      <c r="A38" s="81" t="s">
        <v>241</v>
      </c>
      <c r="B38" s="81"/>
      <c r="C38" s="1"/>
      <c r="D38" s="1"/>
      <c r="E38" s="1"/>
      <c r="F38" s="79"/>
      <c r="G38" s="79"/>
      <c r="H38" s="79"/>
      <c r="I38" s="76">
        <f t="shared" si="0"/>
        <v>0</v>
      </c>
      <c r="J38" s="77"/>
    </row>
    <row r="39" spans="1:10" x14ac:dyDescent="0.35">
      <c r="A39" s="78" t="s">
        <v>136</v>
      </c>
      <c r="B39" s="78"/>
      <c r="C39" s="1"/>
      <c r="D39" s="1"/>
      <c r="E39" s="1"/>
      <c r="F39" s="1"/>
      <c r="G39" s="1"/>
      <c r="H39" s="1"/>
      <c r="I39" s="76">
        <f t="shared" si="0"/>
        <v>0</v>
      </c>
      <c r="J39" s="77"/>
    </row>
    <row r="40" spans="1:10" x14ac:dyDescent="0.35">
      <c r="A40" s="78" t="s">
        <v>137</v>
      </c>
      <c r="B40" s="78"/>
      <c r="C40" s="1"/>
      <c r="D40" s="1"/>
      <c r="E40" s="1"/>
      <c r="F40" s="1"/>
      <c r="G40" s="1"/>
      <c r="H40" s="1"/>
      <c r="I40" s="76">
        <f t="shared" si="0"/>
        <v>0</v>
      </c>
      <c r="J40" s="77"/>
    </row>
    <row r="41" spans="1:10" x14ac:dyDescent="0.35">
      <c r="A41" s="78" t="s">
        <v>138</v>
      </c>
      <c r="B41" s="78"/>
      <c r="C41" s="79"/>
      <c r="D41" s="79"/>
      <c r="E41" s="79"/>
      <c r="F41" s="79"/>
      <c r="G41" s="79"/>
      <c r="H41" s="79"/>
      <c r="I41" s="76">
        <f t="shared" ref="I41:I71" si="1">SUM(C41:H41)</f>
        <v>0</v>
      </c>
      <c r="J41" s="77"/>
    </row>
    <row r="42" spans="1:10" x14ac:dyDescent="0.35">
      <c r="A42" s="78" t="s">
        <v>139</v>
      </c>
      <c r="B42" s="80"/>
      <c r="C42" s="1"/>
      <c r="D42" s="1"/>
      <c r="E42" s="1"/>
      <c r="F42" s="1"/>
      <c r="G42" s="1"/>
      <c r="H42" s="1"/>
      <c r="I42" s="76">
        <f t="shared" si="1"/>
        <v>0</v>
      </c>
      <c r="J42" s="77"/>
    </row>
    <row r="43" spans="1:10" x14ac:dyDescent="0.35">
      <c r="A43" s="81" t="s">
        <v>140</v>
      </c>
      <c r="B43" s="81"/>
      <c r="C43" s="1"/>
      <c r="D43" s="79"/>
      <c r="E43" s="79"/>
      <c r="F43" s="79"/>
      <c r="G43" s="79"/>
      <c r="H43" s="79"/>
      <c r="I43" s="76">
        <f t="shared" si="1"/>
        <v>0</v>
      </c>
      <c r="J43" s="77"/>
    </row>
    <row r="44" spans="1:10" ht="16" x14ac:dyDescent="0.35">
      <c r="A44" s="75" t="s">
        <v>77</v>
      </c>
      <c r="B44" s="75"/>
      <c r="C44" s="75"/>
      <c r="D44" s="75"/>
      <c r="E44" s="75"/>
      <c r="F44" s="75"/>
      <c r="G44" s="75"/>
      <c r="H44" s="75"/>
      <c r="I44" s="75"/>
      <c r="J44" s="75"/>
    </row>
    <row r="45" spans="1:10" x14ac:dyDescent="0.35">
      <c r="A45" s="78" t="s">
        <v>141</v>
      </c>
      <c r="B45" s="78"/>
      <c r="C45" s="1"/>
      <c r="D45" s="79"/>
      <c r="E45" s="79"/>
      <c r="F45" s="79"/>
      <c r="G45" s="79"/>
      <c r="H45" s="79"/>
      <c r="I45" s="76">
        <f t="shared" si="1"/>
        <v>0</v>
      </c>
      <c r="J45" s="77"/>
    </row>
    <row r="46" spans="1:10" x14ac:dyDescent="0.35">
      <c r="A46" s="78" t="s">
        <v>142</v>
      </c>
      <c r="B46" s="78"/>
      <c r="C46" s="1"/>
      <c r="D46" s="1"/>
      <c r="E46" s="1"/>
      <c r="F46" s="1"/>
      <c r="G46" s="1"/>
      <c r="H46" s="1"/>
      <c r="I46" s="76">
        <f t="shared" si="1"/>
        <v>0</v>
      </c>
      <c r="J46" s="77"/>
    </row>
    <row r="47" spans="1:10" x14ac:dyDescent="0.35">
      <c r="A47" s="81" t="s">
        <v>143</v>
      </c>
      <c r="B47" s="81"/>
      <c r="C47" s="1"/>
      <c r="D47" s="1"/>
      <c r="E47" s="1"/>
      <c r="F47" s="1"/>
      <c r="G47" s="1"/>
      <c r="H47" s="1"/>
      <c r="I47" s="76">
        <f t="shared" si="1"/>
        <v>0</v>
      </c>
      <c r="J47" s="77"/>
    </row>
    <row r="48" spans="1:10" x14ac:dyDescent="0.35">
      <c r="A48" s="78" t="s">
        <v>144</v>
      </c>
      <c r="B48" s="78"/>
      <c r="C48" s="1"/>
      <c r="D48" s="1"/>
      <c r="E48" s="1"/>
      <c r="F48" s="1"/>
      <c r="G48" s="1"/>
      <c r="H48" s="1"/>
      <c r="I48" s="76">
        <f t="shared" si="1"/>
        <v>0</v>
      </c>
      <c r="J48" s="77"/>
    </row>
    <row r="49" spans="1:10" ht="16" x14ac:dyDescent="0.35">
      <c r="A49" s="75" t="s">
        <v>145</v>
      </c>
      <c r="B49" s="75"/>
      <c r="C49" s="75"/>
      <c r="D49" s="75"/>
      <c r="E49" s="75"/>
      <c r="F49" s="75"/>
      <c r="G49" s="75"/>
      <c r="H49" s="75"/>
      <c r="I49" s="75"/>
      <c r="J49" s="75"/>
    </row>
    <row r="50" spans="1:10" x14ac:dyDescent="0.35">
      <c r="A50" s="81" t="s">
        <v>165</v>
      </c>
      <c r="B50" s="81"/>
      <c r="C50" s="1"/>
      <c r="D50" s="1"/>
      <c r="E50" s="79"/>
      <c r="F50" s="79"/>
      <c r="G50" s="79"/>
      <c r="H50" s="79"/>
      <c r="I50" s="76">
        <f t="shared" si="1"/>
        <v>0</v>
      </c>
      <c r="J50" s="77"/>
    </row>
    <row r="51" spans="1:10" x14ac:dyDescent="0.35">
      <c r="A51" s="78" t="s">
        <v>146</v>
      </c>
      <c r="B51" s="78"/>
      <c r="C51" s="1"/>
      <c r="D51" s="1"/>
      <c r="E51" s="1"/>
      <c r="F51" s="79"/>
      <c r="G51" s="79"/>
      <c r="H51" s="79"/>
      <c r="I51" s="76">
        <f t="shared" si="1"/>
        <v>0</v>
      </c>
      <c r="J51" s="77"/>
    </row>
    <row r="52" spans="1:10" x14ac:dyDescent="0.35">
      <c r="A52" s="78" t="s">
        <v>147</v>
      </c>
      <c r="B52" s="78"/>
      <c r="C52" s="1"/>
      <c r="D52" s="1"/>
      <c r="E52" s="79"/>
      <c r="F52" s="79"/>
      <c r="G52" s="79"/>
      <c r="H52" s="79"/>
      <c r="I52" s="76">
        <f t="shared" si="1"/>
        <v>0</v>
      </c>
      <c r="J52" s="77"/>
    </row>
    <row r="53" spans="1:10" x14ac:dyDescent="0.35">
      <c r="A53" s="81" t="s">
        <v>148</v>
      </c>
      <c r="B53" s="81"/>
      <c r="C53" s="1"/>
      <c r="D53" s="1"/>
      <c r="E53" s="1"/>
      <c r="F53" s="1"/>
      <c r="G53" s="1"/>
      <c r="H53" s="1"/>
      <c r="I53" s="76">
        <f t="shared" si="1"/>
        <v>0</v>
      </c>
      <c r="J53" s="77"/>
    </row>
    <row r="54" spans="1:10" x14ac:dyDescent="0.35">
      <c r="A54" s="78" t="s">
        <v>149</v>
      </c>
      <c r="B54" s="78"/>
      <c r="C54" s="1"/>
      <c r="D54" s="1"/>
      <c r="E54" s="1"/>
      <c r="F54" s="1"/>
      <c r="G54" s="1"/>
      <c r="H54" s="1"/>
      <c r="I54" s="76">
        <f t="shared" si="1"/>
        <v>0</v>
      </c>
      <c r="J54" s="77"/>
    </row>
    <row r="55" spans="1:10" x14ac:dyDescent="0.35">
      <c r="A55" s="82" t="s">
        <v>166</v>
      </c>
      <c r="B55" s="83"/>
      <c r="C55" s="1"/>
      <c r="D55" s="1"/>
      <c r="E55" s="1"/>
      <c r="F55" s="1"/>
      <c r="G55" s="84"/>
      <c r="H55" s="84"/>
      <c r="I55" s="76">
        <f t="shared" si="1"/>
        <v>0</v>
      </c>
      <c r="J55" s="77"/>
    </row>
    <row r="56" spans="1:10" x14ac:dyDescent="0.35">
      <c r="A56" s="82" t="s">
        <v>167</v>
      </c>
      <c r="B56" s="83"/>
      <c r="C56" s="1"/>
      <c r="D56" s="1"/>
      <c r="E56" s="1"/>
      <c r="F56" s="1"/>
      <c r="G56" s="1"/>
      <c r="H56" s="84"/>
      <c r="I56" s="76">
        <f t="shared" si="1"/>
        <v>0</v>
      </c>
      <c r="J56" s="77"/>
    </row>
    <row r="57" spans="1:10" x14ac:dyDescent="0.35">
      <c r="A57" s="82" t="s">
        <v>168</v>
      </c>
      <c r="B57" s="83"/>
      <c r="C57" s="1"/>
      <c r="D57" s="1"/>
      <c r="E57" s="1"/>
      <c r="F57" s="1"/>
      <c r="G57" s="1"/>
      <c r="H57" s="84"/>
      <c r="I57" s="76">
        <f t="shared" si="1"/>
        <v>0</v>
      </c>
      <c r="J57" s="77"/>
    </row>
    <row r="58" spans="1:10" x14ac:dyDescent="0.35">
      <c r="A58" s="82" t="s">
        <v>169</v>
      </c>
      <c r="B58" s="83"/>
      <c r="C58" s="1"/>
      <c r="D58" s="1"/>
      <c r="E58" s="84"/>
      <c r="F58" s="84"/>
      <c r="G58" s="84"/>
      <c r="H58" s="84"/>
      <c r="I58" s="76">
        <f t="shared" si="1"/>
        <v>0</v>
      </c>
      <c r="J58" s="77"/>
    </row>
    <row r="59" spans="1:10" x14ac:dyDescent="0.35">
      <c r="A59" s="81" t="s">
        <v>170</v>
      </c>
      <c r="B59" s="81"/>
      <c r="C59" s="1"/>
      <c r="D59" s="1"/>
      <c r="E59" s="1"/>
      <c r="F59" s="1"/>
      <c r="G59" s="84"/>
      <c r="H59" s="84"/>
      <c r="I59" s="76">
        <f t="shared" si="1"/>
        <v>0</v>
      </c>
      <c r="J59" s="77"/>
    </row>
    <row r="60" spans="1:10" ht="16" x14ac:dyDescent="0.35">
      <c r="A60" s="75" t="s">
        <v>102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35">
      <c r="A61" s="81" t="s">
        <v>150</v>
      </c>
      <c r="B61" s="81"/>
      <c r="C61" s="1"/>
      <c r="D61" s="1"/>
      <c r="E61" s="79"/>
      <c r="F61" s="79"/>
      <c r="G61" s="79"/>
      <c r="H61" s="79"/>
      <c r="I61" s="76">
        <f t="shared" si="1"/>
        <v>0</v>
      </c>
      <c r="J61" s="77"/>
    </row>
    <row r="62" spans="1:10" x14ac:dyDescent="0.35">
      <c r="A62" s="78" t="s">
        <v>151</v>
      </c>
      <c r="B62" s="78"/>
      <c r="C62" s="1"/>
      <c r="D62" s="1"/>
      <c r="E62" s="1"/>
      <c r="F62" s="1"/>
      <c r="G62" s="1"/>
      <c r="H62" s="79"/>
      <c r="I62" s="76">
        <f t="shared" si="1"/>
        <v>0</v>
      </c>
      <c r="J62" s="77"/>
    </row>
    <row r="63" spans="1:10" x14ac:dyDescent="0.35">
      <c r="A63" s="78" t="s">
        <v>152</v>
      </c>
      <c r="B63" s="78"/>
      <c r="C63" s="1"/>
      <c r="D63" s="1"/>
      <c r="E63" s="1"/>
      <c r="F63" s="1"/>
      <c r="G63" s="1"/>
      <c r="H63" s="79"/>
      <c r="I63" s="76">
        <f t="shared" si="1"/>
        <v>0</v>
      </c>
      <c r="J63" s="77"/>
    </row>
    <row r="64" spans="1:10" x14ac:dyDescent="0.35">
      <c r="A64" s="81" t="s">
        <v>153</v>
      </c>
      <c r="B64" s="81"/>
      <c r="C64" s="1"/>
      <c r="D64" s="1"/>
      <c r="E64" s="1"/>
      <c r="F64" s="1"/>
      <c r="G64" s="1"/>
      <c r="H64" s="79"/>
      <c r="I64" s="76">
        <f t="shared" si="1"/>
        <v>0</v>
      </c>
      <c r="J64" s="77"/>
    </row>
    <row r="65" spans="1:10" ht="16" x14ac:dyDescent="0.35">
      <c r="A65" s="75" t="s">
        <v>154</v>
      </c>
      <c r="B65" s="75"/>
      <c r="C65" s="75"/>
      <c r="D65" s="75"/>
      <c r="E65" s="75"/>
      <c r="F65" s="75"/>
      <c r="G65" s="75"/>
      <c r="H65" s="75"/>
      <c r="I65" s="75"/>
      <c r="J65" s="75"/>
    </row>
    <row r="66" spans="1:10" x14ac:dyDescent="0.35">
      <c r="A66" s="78" t="s">
        <v>155</v>
      </c>
      <c r="B66" s="78"/>
      <c r="C66" s="1"/>
      <c r="D66" s="1"/>
      <c r="E66" s="1"/>
      <c r="F66" s="1"/>
      <c r="G66" s="1"/>
      <c r="H66" s="1"/>
      <c r="I66" s="76">
        <f t="shared" si="1"/>
        <v>0</v>
      </c>
      <c r="J66" s="77"/>
    </row>
    <row r="67" spans="1:10" x14ac:dyDescent="0.35">
      <c r="A67" s="81" t="s">
        <v>156</v>
      </c>
      <c r="B67" s="81"/>
      <c r="C67" s="1"/>
      <c r="D67" s="1"/>
      <c r="E67" s="1"/>
      <c r="F67" s="79"/>
      <c r="G67" s="79"/>
      <c r="H67" s="79"/>
      <c r="I67" s="76">
        <f t="shared" si="1"/>
        <v>0</v>
      </c>
      <c r="J67" s="77"/>
    </row>
    <row r="68" spans="1:10" x14ac:dyDescent="0.35">
      <c r="A68" s="81" t="s">
        <v>171</v>
      </c>
      <c r="B68" s="81"/>
      <c r="C68" s="1"/>
      <c r="D68" s="1"/>
      <c r="E68" s="1"/>
      <c r="F68" s="79"/>
      <c r="G68" s="79"/>
      <c r="H68" s="79"/>
      <c r="I68" s="76">
        <f t="shared" si="1"/>
        <v>0</v>
      </c>
      <c r="J68" s="77"/>
    </row>
    <row r="69" spans="1:10" x14ac:dyDescent="0.35">
      <c r="A69" s="78" t="s">
        <v>157</v>
      </c>
      <c r="B69" s="78"/>
      <c r="C69" s="1"/>
      <c r="D69" s="1"/>
      <c r="E69" s="1"/>
      <c r="F69" s="1"/>
      <c r="G69" s="1"/>
      <c r="H69" s="1"/>
      <c r="I69" s="76">
        <f t="shared" si="1"/>
        <v>0</v>
      </c>
      <c r="J69" s="77"/>
    </row>
    <row r="70" spans="1:10" x14ac:dyDescent="0.35">
      <c r="A70" s="78" t="s">
        <v>158</v>
      </c>
      <c r="B70" s="78"/>
      <c r="C70" s="1"/>
      <c r="D70" s="1"/>
      <c r="E70" s="1"/>
      <c r="F70" s="1"/>
      <c r="G70" s="1"/>
      <c r="H70" s="1"/>
      <c r="I70" s="76">
        <f t="shared" si="1"/>
        <v>0</v>
      </c>
      <c r="J70" s="77"/>
    </row>
    <row r="71" spans="1:10" x14ac:dyDescent="0.35">
      <c r="A71" s="81" t="s">
        <v>159</v>
      </c>
      <c r="B71" s="81"/>
      <c r="C71" s="1"/>
      <c r="D71" s="1"/>
      <c r="E71" s="1"/>
      <c r="F71" s="1"/>
      <c r="G71" s="1"/>
      <c r="H71" s="1"/>
      <c r="I71" s="76">
        <f t="shared" si="1"/>
        <v>0</v>
      </c>
      <c r="J71" s="77"/>
    </row>
    <row r="72" spans="1:10" x14ac:dyDescent="0.35">
      <c r="I72" s="15">
        <f ca="1">SUM(I9:I72)</f>
        <v>0</v>
      </c>
    </row>
    <row r="76" spans="1:10" x14ac:dyDescent="0.35">
      <c r="I76" s="13"/>
    </row>
  </sheetData>
  <mergeCells count="10">
    <mergeCell ref="B6:H6"/>
    <mergeCell ref="B1:D1"/>
    <mergeCell ref="B2:D2"/>
    <mergeCell ref="B4:D4"/>
    <mergeCell ref="A2:A4"/>
    <mergeCell ref="E1:G1"/>
    <mergeCell ref="E2:G2"/>
    <mergeCell ref="E4:G4"/>
    <mergeCell ref="B3:D3"/>
    <mergeCell ref="E3:G3"/>
  </mergeCells>
  <dataValidations count="1">
    <dataValidation allowBlank="1" showErrorMessage="1" prompt="El título de esta hoja de cálculo se encuentra en esta celda. La fecha se actualiza automáticamente en la siguiente celda, y los días de vencimiento y de vencimiento hoy en las celdas C3 y C4. La sugerencia está en la celda a la derecha" sqref="A1:A4" xr:uid="{AE6D0E71-1DDF-4D5F-A3B6-252B79BB3607}"/>
  </dataValidations>
  <pageMargins left="0.7" right="0.7" top="0.75" bottom="0.75" header="0.3" footer="0.3"/>
  <pageSetup scale="43" orientation="portrait" r:id="rId1"/>
  <ignoredErrors>
    <ignoredError sqref="I9 I11:I16 I18:I23 I25:I43 I66:I71 I61:I64 I50:I59 I45:I4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96B1F9F4BC074C8B3BAFB409565609" ma:contentTypeVersion="13" ma:contentTypeDescription="Crear nuevo documento." ma:contentTypeScope="" ma:versionID="e0ed143c26264b09b5c2a5da463124eb">
  <xsd:schema xmlns:xsd="http://www.w3.org/2001/XMLSchema" xmlns:xs="http://www.w3.org/2001/XMLSchema" xmlns:p="http://schemas.microsoft.com/office/2006/metadata/properties" xmlns:ns3="248cfb8d-1abb-4cc4-a1fc-50e32b54734a" xmlns:ns4="2adc34d0-69db-4219-86bd-c5d77eca1292" targetNamespace="http://schemas.microsoft.com/office/2006/metadata/properties" ma:root="true" ma:fieldsID="abdbae26f2939e3465c96df71d8887bd" ns3:_="" ns4:_="">
    <xsd:import namespace="248cfb8d-1abb-4cc4-a1fc-50e32b54734a"/>
    <xsd:import namespace="2adc34d0-69db-4219-86bd-c5d77eca12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cfb8d-1abb-4cc4-a1fc-50e32b547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c34d0-69db-4219-86bd-c5d77eca129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C326CC-5D75-4030-9D3B-B2BF6519D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8cfb8d-1abb-4cc4-a1fc-50e32b54734a"/>
    <ds:schemaRef ds:uri="2adc34d0-69db-4219-86bd-c5d77eca1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88E813-D996-4C2A-A359-BC0D38DCCF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6C5251-1366-4DC7-B016-33A8E2C65FBE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2adc34d0-69db-4219-86bd-c5d77eca1292"/>
    <ds:schemaRef ds:uri="248cfb8d-1abb-4cc4-a1fc-50e32b54734a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a91f668-dc1c-4903-8923-8e6618190d66}" enabled="0" method="" siteId="{8a91f668-dc1c-4903-8923-8e6618190d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Preopening - Expenses </vt:lpstr>
      <vt:lpstr>Preopening - Payroll</vt:lpstr>
      <vt:lpstr>'Preopening - Expenses '!Print_Area</vt:lpstr>
    </vt:vector>
  </TitlesOfParts>
  <Manager/>
  <Company>NH-HOTELES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NH Hotels</dc:creator>
  <cp:keywords/>
  <dc:description/>
  <cp:lastModifiedBy>ROCIO BELEN RILO PONTORIERO</cp:lastModifiedBy>
  <cp:revision/>
  <cp:lastPrinted>2025-09-11T12:12:44Z</cp:lastPrinted>
  <dcterms:created xsi:type="dcterms:W3CDTF">2018-05-08T08:41:19Z</dcterms:created>
  <dcterms:modified xsi:type="dcterms:W3CDTF">2025-09-11T12:12:47Z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0x0101006596B1F9F4BC074C8B3BAFB409565609</vt:lpwstr>
  </property>
</Properties>
</file>