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1535" activeTab="2"/>
  </bookViews>
  <sheets>
    <sheet name="Instructions" sheetId="15" r:id="rId1"/>
    <sheet name="R&amp;O (Euros)" sheetId="13" r:id="rId2"/>
    <sheet name="Summary Monthly Pack" sheetId="16" r:id="rId3"/>
  </sheets>
  <definedNames>
    <definedName name="_xlnm.Print_Area" localSheetId="1">'R&amp;O (Euros)'!$A$1:$Q$72</definedName>
    <definedName name="_xlnm.Print_Area" localSheetId="2">'Summary Monthly Pack'!$A$1:$Q$28</definedName>
    <definedName name="Own_Labour_Cost" localSheetId="1">'R&amp;O (Euros)'!$E$5:$E$19</definedName>
  </definedNames>
  <calcPr calcId="145621"/>
</workbook>
</file>

<file path=xl/calcChain.xml><?xml version="1.0" encoding="utf-8"?>
<calcChain xmlns="http://schemas.openxmlformats.org/spreadsheetml/2006/main">
  <c r="Q4" i="16" l="1"/>
  <c r="Q28" i="16" s="1"/>
  <c r="P4" i="16"/>
  <c r="O4" i="16"/>
  <c r="N4" i="16"/>
  <c r="M4" i="16"/>
  <c r="L4" i="16"/>
  <c r="K4" i="16"/>
  <c r="J4" i="16"/>
  <c r="Q68" i="13"/>
  <c r="Q24" i="16" s="1"/>
  <c r="P68" i="13"/>
  <c r="P24" i="16" s="1"/>
  <c r="O68" i="13"/>
  <c r="O24" i="16" s="1"/>
  <c r="N68" i="13"/>
  <c r="N24" i="16" s="1"/>
  <c r="M68" i="13"/>
  <c r="M24" i="16" s="1"/>
  <c r="L68" i="13"/>
  <c r="L24" i="16" s="1"/>
  <c r="K68" i="13"/>
  <c r="K24" i="16" s="1"/>
  <c r="J68" i="13"/>
  <c r="J24" i="16" s="1"/>
  <c r="Q67" i="13"/>
  <c r="Q23" i="16" s="1"/>
  <c r="P67" i="13"/>
  <c r="P23" i="16" s="1"/>
  <c r="O67" i="13"/>
  <c r="O23" i="16" s="1"/>
  <c r="N67" i="13"/>
  <c r="N23" i="16" s="1"/>
  <c r="M67" i="13"/>
  <c r="M23" i="16" s="1"/>
  <c r="L67" i="13"/>
  <c r="L23" i="16" s="1"/>
  <c r="K67" i="13"/>
  <c r="K23" i="16" s="1"/>
  <c r="J67" i="13"/>
  <c r="J23" i="16" s="1"/>
  <c r="Q66" i="13"/>
  <c r="Q22" i="16" s="1"/>
  <c r="P66" i="13"/>
  <c r="P22" i="16" s="1"/>
  <c r="O66" i="13"/>
  <c r="O22" i="16" s="1"/>
  <c r="N66" i="13"/>
  <c r="N22" i="16" s="1"/>
  <c r="M66" i="13"/>
  <c r="M22" i="16" s="1"/>
  <c r="L66" i="13"/>
  <c r="L22" i="16" s="1"/>
  <c r="K66" i="13"/>
  <c r="K22" i="16" s="1"/>
  <c r="J66" i="13"/>
  <c r="J22" i="16" s="1"/>
  <c r="Q65" i="13"/>
  <c r="Q21" i="16" s="1"/>
  <c r="P65" i="13"/>
  <c r="P21" i="16" s="1"/>
  <c r="O65" i="13"/>
  <c r="O21" i="16" s="1"/>
  <c r="N65" i="13"/>
  <c r="N21" i="16" s="1"/>
  <c r="M65" i="13"/>
  <c r="M21" i="16" s="1"/>
  <c r="L65" i="13"/>
  <c r="L21" i="16" s="1"/>
  <c r="K65" i="13"/>
  <c r="K21" i="16" s="1"/>
  <c r="J65" i="13"/>
  <c r="J21" i="16" s="1"/>
  <c r="Q64" i="13"/>
  <c r="Q20" i="16" s="1"/>
  <c r="P64" i="13"/>
  <c r="P20" i="16" s="1"/>
  <c r="O64" i="13"/>
  <c r="O20" i="16" s="1"/>
  <c r="N64" i="13"/>
  <c r="N20" i="16" s="1"/>
  <c r="M64" i="13"/>
  <c r="M20" i="16" s="1"/>
  <c r="L64" i="13"/>
  <c r="L20" i="16" s="1"/>
  <c r="K64" i="13"/>
  <c r="K20" i="16" s="1"/>
  <c r="J64" i="13"/>
  <c r="J20" i="16" s="1"/>
  <c r="Q63" i="13"/>
  <c r="Q19" i="16" s="1"/>
  <c r="P63" i="13"/>
  <c r="P19" i="16" s="1"/>
  <c r="O63" i="13"/>
  <c r="O19" i="16" s="1"/>
  <c r="N63" i="13"/>
  <c r="N19" i="16" s="1"/>
  <c r="M63" i="13"/>
  <c r="M19" i="16" s="1"/>
  <c r="L63" i="13"/>
  <c r="L19" i="16" s="1"/>
  <c r="K63" i="13"/>
  <c r="K19" i="16" s="1"/>
  <c r="J63" i="13"/>
  <c r="J19" i="16" s="1"/>
  <c r="Q62" i="13"/>
  <c r="Q18" i="16" s="1"/>
  <c r="P62" i="13"/>
  <c r="P18" i="16" s="1"/>
  <c r="O62" i="13"/>
  <c r="O18" i="16" s="1"/>
  <c r="N62" i="13"/>
  <c r="N18" i="16" s="1"/>
  <c r="M62" i="13"/>
  <c r="M18" i="16" s="1"/>
  <c r="L62" i="13"/>
  <c r="L18" i="16" s="1"/>
  <c r="K62" i="13"/>
  <c r="K18" i="16" s="1"/>
  <c r="J62" i="13"/>
  <c r="J18" i="16" s="1"/>
  <c r="Q61" i="13"/>
  <c r="Q17" i="16" s="1"/>
  <c r="P61" i="13"/>
  <c r="P17" i="16" s="1"/>
  <c r="O61" i="13"/>
  <c r="O17" i="16" s="1"/>
  <c r="N61" i="13"/>
  <c r="N17" i="16" s="1"/>
  <c r="M61" i="13"/>
  <c r="M17" i="16" s="1"/>
  <c r="L61" i="13"/>
  <c r="L17" i="16" s="1"/>
  <c r="K61" i="13"/>
  <c r="K17" i="16" s="1"/>
  <c r="J61" i="13"/>
  <c r="J17" i="16" s="1"/>
  <c r="Q60" i="13"/>
  <c r="Q16" i="16" s="1"/>
  <c r="P60" i="13"/>
  <c r="P16" i="16" s="1"/>
  <c r="O60" i="13"/>
  <c r="O16" i="16" s="1"/>
  <c r="N60" i="13"/>
  <c r="N16" i="16" s="1"/>
  <c r="M60" i="13"/>
  <c r="M16" i="16" s="1"/>
  <c r="L60" i="13"/>
  <c r="L16" i="16" s="1"/>
  <c r="K60" i="13"/>
  <c r="K16" i="16" s="1"/>
  <c r="J60" i="13"/>
  <c r="J16" i="16" s="1"/>
  <c r="Q59" i="13"/>
  <c r="Q15" i="16" s="1"/>
  <c r="P59" i="13"/>
  <c r="P15" i="16" s="1"/>
  <c r="O59" i="13"/>
  <c r="O15" i="16" s="1"/>
  <c r="N59" i="13"/>
  <c r="N15" i="16" s="1"/>
  <c r="M59" i="13"/>
  <c r="M15" i="16" s="1"/>
  <c r="L59" i="13"/>
  <c r="L15" i="16" s="1"/>
  <c r="K59" i="13"/>
  <c r="K15" i="16" s="1"/>
  <c r="J59" i="13"/>
  <c r="J15" i="16" s="1"/>
  <c r="Q58" i="13"/>
  <c r="Q14" i="16" s="1"/>
  <c r="P58" i="13"/>
  <c r="P14" i="16" s="1"/>
  <c r="O58" i="13"/>
  <c r="O14" i="16" s="1"/>
  <c r="N58" i="13"/>
  <c r="N14" i="16" s="1"/>
  <c r="M58" i="13"/>
  <c r="M14" i="16" s="1"/>
  <c r="L58" i="13"/>
  <c r="L14" i="16" s="1"/>
  <c r="K58" i="13"/>
  <c r="K14" i="16" s="1"/>
  <c r="J58" i="13"/>
  <c r="J14" i="16" s="1"/>
  <c r="Q57" i="13"/>
  <c r="Q13" i="16" s="1"/>
  <c r="P57" i="13"/>
  <c r="P13" i="16" s="1"/>
  <c r="O57" i="13"/>
  <c r="O13" i="16" s="1"/>
  <c r="N57" i="13"/>
  <c r="N13" i="16" s="1"/>
  <c r="M57" i="13"/>
  <c r="M13" i="16" s="1"/>
  <c r="L57" i="13"/>
  <c r="L13" i="16" s="1"/>
  <c r="K57" i="13"/>
  <c r="K13" i="16" s="1"/>
  <c r="J57" i="13"/>
  <c r="J13" i="16" s="1"/>
  <c r="Q56" i="13"/>
  <c r="Q12" i="16" s="1"/>
  <c r="P56" i="13"/>
  <c r="P12" i="16" s="1"/>
  <c r="O56" i="13"/>
  <c r="O12" i="16" s="1"/>
  <c r="N56" i="13"/>
  <c r="N12" i="16" s="1"/>
  <c r="M56" i="13"/>
  <c r="M12" i="16" s="1"/>
  <c r="L56" i="13"/>
  <c r="L12" i="16" s="1"/>
  <c r="K56" i="13"/>
  <c r="K12" i="16" s="1"/>
  <c r="J56" i="13"/>
  <c r="J12" i="16" s="1"/>
  <c r="Q55" i="13"/>
  <c r="Q11" i="16" s="1"/>
  <c r="P55" i="13"/>
  <c r="P11" i="16" s="1"/>
  <c r="O55" i="13"/>
  <c r="O11" i="16" s="1"/>
  <c r="N55" i="13"/>
  <c r="N11" i="16" s="1"/>
  <c r="M55" i="13"/>
  <c r="M11" i="16" s="1"/>
  <c r="L55" i="13"/>
  <c r="L11" i="16" s="1"/>
  <c r="K55" i="13"/>
  <c r="K11" i="16" s="1"/>
  <c r="J55" i="13"/>
  <c r="J11" i="16" s="1"/>
  <c r="Q54" i="13"/>
  <c r="Q10" i="16" s="1"/>
  <c r="P54" i="13"/>
  <c r="P10" i="16" s="1"/>
  <c r="O54" i="13"/>
  <c r="O10" i="16" s="1"/>
  <c r="N54" i="13"/>
  <c r="N10" i="16" s="1"/>
  <c r="M54" i="13"/>
  <c r="M10" i="16" s="1"/>
  <c r="L54" i="13"/>
  <c r="L10" i="16" s="1"/>
  <c r="K54" i="13"/>
  <c r="K10" i="16" s="1"/>
  <c r="J54" i="13"/>
  <c r="J10" i="16" s="1"/>
  <c r="Q53" i="13"/>
  <c r="Q9" i="16" s="1"/>
  <c r="P53" i="13"/>
  <c r="P9" i="16" s="1"/>
  <c r="O53" i="13"/>
  <c r="O9" i="16" s="1"/>
  <c r="N53" i="13"/>
  <c r="N9" i="16" s="1"/>
  <c r="M53" i="13"/>
  <c r="M9" i="16" s="1"/>
  <c r="L53" i="13"/>
  <c r="L9" i="16" s="1"/>
  <c r="K53" i="13"/>
  <c r="K9" i="16" s="1"/>
  <c r="J53" i="13"/>
  <c r="J9" i="16" s="1"/>
  <c r="Q52" i="13"/>
  <c r="Q8" i="16" s="1"/>
  <c r="P52" i="13"/>
  <c r="P8" i="16" s="1"/>
  <c r="O52" i="13"/>
  <c r="O8" i="16" s="1"/>
  <c r="N52" i="13"/>
  <c r="N8" i="16" s="1"/>
  <c r="M52" i="13"/>
  <c r="M8" i="16" s="1"/>
  <c r="L52" i="13"/>
  <c r="L8" i="16" s="1"/>
  <c r="K52" i="13"/>
  <c r="K8" i="16" s="1"/>
  <c r="J52" i="13"/>
  <c r="J8" i="16" s="1"/>
  <c r="Q51" i="13"/>
  <c r="Q7" i="16" s="1"/>
  <c r="P51" i="13"/>
  <c r="P7" i="16" s="1"/>
  <c r="O51" i="13"/>
  <c r="O7" i="16" s="1"/>
  <c r="N51" i="13"/>
  <c r="N7" i="16" s="1"/>
  <c r="M51" i="13"/>
  <c r="M7" i="16" s="1"/>
  <c r="L51" i="13"/>
  <c r="L7" i="16" s="1"/>
  <c r="K51" i="13"/>
  <c r="K7" i="16" s="1"/>
  <c r="J51" i="13"/>
  <c r="J7" i="16" s="1"/>
  <c r="P50" i="13"/>
  <c r="P6" i="16" s="1"/>
  <c r="O50" i="13"/>
  <c r="O6" i="16" s="1"/>
  <c r="N50" i="13"/>
  <c r="N6" i="16" s="1"/>
  <c r="M50" i="13"/>
  <c r="M6" i="16" s="1"/>
  <c r="M26" i="16" s="1"/>
  <c r="L50" i="13"/>
  <c r="L6" i="16" s="1"/>
  <c r="K50" i="13"/>
  <c r="K6" i="16" s="1"/>
  <c r="J50" i="13"/>
  <c r="J6" i="16" s="1"/>
  <c r="N48" i="13"/>
  <c r="N72" i="13" s="1"/>
  <c r="P47" i="13"/>
  <c r="O47" i="13"/>
  <c r="N47" i="13"/>
  <c r="L47" i="13"/>
  <c r="K47" i="13"/>
  <c r="J47" i="13"/>
  <c r="Q41" i="13"/>
  <c r="P41" i="13"/>
  <c r="O41" i="13"/>
  <c r="O48" i="13" s="1"/>
  <c r="O72" i="13" s="1"/>
  <c r="N41" i="13"/>
  <c r="M41" i="13"/>
  <c r="L41" i="13"/>
  <c r="K41" i="13"/>
  <c r="K48" i="13" s="1"/>
  <c r="K72" i="13" s="1"/>
  <c r="J41" i="13"/>
  <c r="J48" i="13" s="1"/>
  <c r="J72" i="13" s="1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Q25" i="13"/>
  <c r="Q47" i="13" s="1"/>
  <c r="P25" i="13"/>
  <c r="O25" i="13"/>
  <c r="N25" i="13"/>
  <c r="M25" i="13"/>
  <c r="M47" i="13" s="1"/>
  <c r="L25" i="13"/>
  <c r="K25" i="13"/>
  <c r="J25" i="13"/>
  <c r="I24" i="13"/>
  <c r="H24" i="13"/>
  <c r="G24" i="13"/>
  <c r="E24" i="13"/>
  <c r="D24" i="13"/>
  <c r="C24" i="13"/>
  <c r="B24" i="13"/>
  <c r="P20" i="13"/>
  <c r="P48" i="13" s="1"/>
  <c r="P72" i="13" s="1"/>
  <c r="O20" i="13"/>
  <c r="N20" i="13"/>
  <c r="M20" i="13"/>
  <c r="M48" i="13" s="1"/>
  <c r="M72" i="13" s="1"/>
  <c r="L20" i="13"/>
  <c r="L48" i="13" s="1"/>
  <c r="L72" i="13" s="1"/>
  <c r="K20" i="13"/>
  <c r="J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Q7" i="13"/>
  <c r="Q50" i="13" s="1"/>
  <c r="Q6" i="16" s="1"/>
  <c r="Q26" i="16" s="1"/>
  <c r="C7" i="13"/>
  <c r="C6" i="13"/>
  <c r="C5" i="13"/>
  <c r="J26" i="16" l="1"/>
  <c r="J28" i="16" s="1"/>
  <c r="N26" i="16"/>
  <c r="M28" i="16"/>
  <c r="K26" i="16"/>
  <c r="K28" i="16" s="1"/>
  <c r="O26" i="16"/>
  <c r="N28" i="16"/>
  <c r="L26" i="16"/>
  <c r="P26" i="16"/>
  <c r="O28" i="16"/>
  <c r="L28" i="16"/>
  <c r="P28" i="16"/>
  <c r="Q20" i="13"/>
  <c r="Q48" i="13" s="1"/>
  <c r="Q72" i="13" s="1"/>
</calcChain>
</file>

<file path=xl/sharedStrings.xml><?xml version="1.0" encoding="utf-8"?>
<sst xmlns="http://schemas.openxmlformats.org/spreadsheetml/2006/main" count="239" uniqueCount="118">
  <si>
    <t>Country</t>
  </si>
  <si>
    <t>Category</t>
  </si>
  <si>
    <t>Description/Action</t>
  </si>
  <si>
    <t>Impact (€mm)</t>
  </si>
  <si>
    <t>Person in charge</t>
  </si>
  <si>
    <t>Revenues</t>
  </si>
  <si>
    <t>EBITDA</t>
  </si>
  <si>
    <t>TOTAL</t>
  </si>
  <si>
    <t>Benelux</t>
  </si>
  <si>
    <t>GOP</t>
  </si>
  <si>
    <t>Net Income</t>
  </si>
  <si>
    <t>Capex</t>
  </si>
  <si>
    <t>Asset Sale</t>
  </si>
  <si>
    <t>Op.Cash flow</t>
  </si>
  <si>
    <t>Net Fin. Debt</t>
  </si>
  <si>
    <t>1.</t>
  </si>
  <si>
    <t>Opportunities - Potential Upsides impact (€mm)</t>
  </si>
  <si>
    <t>Risks - Potential Downsides impact (€mm)</t>
  </si>
  <si>
    <t>2.</t>
  </si>
  <si>
    <t xml:space="preserve">3. </t>
  </si>
  <si>
    <t>March</t>
  </si>
  <si>
    <t>Hiring freeze in 2016</t>
  </si>
  <si>
    <t>Country HR Director</t>
  </si>
  <si>
    <t>Nº</t>
  </si>
  <si>
    <t>As a general rule,</t>
  </si>
  <si>
    <t>Reported figures are in Euros</t>
  </si>
  <si>
    <t xml:space="preserve">Theorical Year end Forecast 2016 </t>
  </si>
  <si>
    <t>Approved Budget 2016</t>
  </si>
  <si>
    <t>Risks &amp; opportunities Net Effect &amp; Theorical year end Forecast</t>
  </si>
  <si>
    <t xml:space="preserve">4. </t>
  </si>
  <si>
    <t>Updated regularly but at least once a month. Included in the BU's Monthly Reporting Pack (in process of being defined)</t>
  </si>
  <si>
    <t>5.</t>
  </si>
  <si>
    <t>Own Labour Cost</t>
  </si>
  <si>
    <t>Outside Labour &amp; Temporary Staff</t>
  </si>
  <si>
    <t>Purchases</t>
  </si>
  <si>
    <t>Laundry</t>
  </si>
  <si>
    <t>Maintenance &amp; Cleaning</t>
  </si>
  <si>
    <t>Energy &amp; Utility</t>
  </si>
  <si>
    <t>Commissions &amp; rappels</t>
  </si>
  <si>
    <t>Profesional Services</t>
  </si>
  <si>
    <t>Others</t>
  </si>
  <si>
    <t>Common 9 Categories</t>
  </si>
  <si>
    <t>Eurobuilding</t>
  </si>
  <si>
    <t>Midas</t>
  </si>
  <si>
    <t>Nhow Rotterdam</t>
  </si>
  <si>
    <t>Financial expenses</t>
  </si>
  <si>
    <t xml:space="preserve">Assets related </t>
  </si>
  <si>
    <t>Leases &amp; rentals</t>
  </si>
  <si>
    <t>Depreciation &amp; Amortization</t>
  </si>
  <si>
    <t>Leaving Indemnities</t>
  </si>
  <si>
    <t>Net impact (Opportunities-Risks)</t>
  </si>
  <si>
    <t>Jan</t>
  </si>
  <si>
    <t>Feb</t>
  </si>
  <si>
    <t>Apr</t>
  </si>
  <si>
    <t>May</t>
  </si>
  <si>
    <t>June</t>
  </si>
  <si>
    <t>July</t>
  </si>
  <si>
    <t>Aug</t>
  </si>
  <si>
    <t>Sept</t>
  </si>
  <si>
    <t>Oct</t>
  </si>
  <si>
    <t>Nov</t>
  </si>
  <si>
    <t>Dic</t>
  </si>
  <si>
    <t>Exp. Date</t>
  </si>
  <si>
    <t>Expected Date this year</t>
  </si>
  <si>
    <t>Function</t>
  </si>
  <si>
    <t>7.</t>
  </si>
  <si>
    <t>Operations</t>
  </si>
  <si>
    <t>Marketing</t>
  </si>
  <si>
    <t>Commercial</t>
  </si>
  <si>
    <t>Finance</t>
  </si>
  <si>
    <t>Human Resources</t>
  </si>
  <si>
    <t>Sourcing</t>
  </si>
  <si>
    <t>General Management</t>
  </si>
  <si>
    <t>Legal</t>
  </si>
  <si>
    <t>General Services</t>
  </si>
  <si>
    <t>Communication</t>
  </si>
  <si>
    <t>Assets</t>
  </si>
  <si>
    <t>Common functions</t>
  </si>
  <si>
    <t>Hotel name (if aplic)</t>
  </si>
  <si>
    <t>Of which</t>
  </si>
  <si>
    <t>Enter Anual Budget figures (line 64) for your Business Unit or Function when appropriate</t>
  </si>
  <si>
    <t>8.</t>
  </si>
  <si>
    <t>Business Units</t>
  </si>
  <si>
    <t>Spain</t>
  </si>
  <si>
    <t>Italy</t>
  </si>
  <si>
    <t>Central Europe</t>
  </si>
  <si>
    <t>Americas</t>
  </si>
  <si>
    <t>Central HQ</t>
  </si>
  <si>
    <t xml:space="preserve">Bus. Unit </t>
  </si>
  <si>
    <t>Business Development</t>
  </si>
  <si>
    <t>Maintenance</t>
  </si>
  <si>
    <t>Projects &amp; Construction</t>
  </si>
  <si>
    <t>Revenue Management</t>
  </si>
  <si>
    <t>Sales</t>
  </si>
  <si>
    <t>Reservation</t>
  </si>
  <si>
    <t>IT &amp; Organization</t>
  </si>
  <si>
    <t>Impairments &amp; Writte offs</t>
  </si>
  <si>
    <t>6.</t>
  </si>
  <si>
    <t>Line 48 &amp; line 71 Automatically calculated</t>
  </si>
  <si>
    <t>Line 69 to be completed at the beginning of the year and not to be changed</t>
  </si>
  <si>
    <t>9.</t>
  </si>
  <si>
    <t xml:space="preserve">10. </t>
  </si>
  <si>
    <t>11.</t>
  </si>
  <si>
    <t>12.</t>
  </si>
  <si>
    <t>File pre-loaded with Dummy figures</t>
  </si>
  <si>
    <t>Risks &amp; opportunities amounts to be reported at 100% (Probability of occurence not included in the model)</t>
  </si>
  <si>
    <t>Cells in Green include a Drop Down list. Pick up the most relevant option</t>
  </si>
  <si>
    <r>
      <t xml:space="preserve"> impacts related to Opportunities must be reported as a </t>
    </r>
    <r>
      <rPr>
        <u/>
        <sz val="11"/>
        <color theme="3"/>
        <rFont val="Calibri"/>
        <family val="2"/>
        <scheme val="minor"/>
      </rPr>
      <t>Positive</t>
    </r>
    <r>
      <rPr>
        <sz val="11"/>
        <color theme="3"/>
        <rFont val="Calibri"/>
        <family val="2"/>
        <scheme val="minor"/>
      </rPr>
      <t xml:space="preserve"> Figure for all indicators</t>
    </r>
  </si>
  <si>
    <r>
      <t xml:space="preserve"> impacts related to Risks must be reported as a</t>
    </r>
    <r>
      <rPr>
        <u/>
        <sz val="11"/>
        <color theme="3"/>
        <rFont val="Calibri"/>
        <family val="2"/>
        <scheme val="minor"/>
      </rPr>
      <t xml:space="preserve"> Negative</t>
    </r>
    <r>
      <rPr>
        <sz val="11"/>
        <color theme="3"/>
        <rFont val="Calibri"/>
        <family val="2"/>
        <scheme val="minor"/>
      </rPr>
      <t xml:space="preserve"> Figure for all indicators</t>
    </r>
  </si>
  <si>
    <r>
      <t xml:space="preserve">Objective of the file: Identify Risks &amp; Opportunities vs. Budget assumptions </t>
    </r>
    <r>
      <rPr>
        <b/>
        <u/>
        <sz val="11"/>
        <color rgb="FFFF0000"/>
        <rFont val="Calibri"/>
        <family val="2"/>
        <scheme val="minor"/>
      </rPr>
      <t>AT YEAR END</t>
    </r>
    <r>
      <rPr>
        <b/>
        <sz val="11"/>
        <color theme="3"/>
        <rFont val="Calibri"/>
        <family val="2"/>
        <scheme val="minor"/>
      </rPr>
      <t xml:space="preserve"> (no cutt-off issue nor YTD vision)</t>
    </r>
  </si>
  <si>
    <r>
      <t xml:space="preserve">File to be completed in </t>
    </r>
    <r>
      <rPr>
        <sz val="11"/>
        <color rgb="FFFF0000"/>
        <rFont val="Calibri"/>
        <family val="2"/>
        <scheme val="minor"/>
      </rPr>
      <t>english</t>
    </r>
    <r>
      <rPr>
        <sz val="11"/>
        <color theme="3"/>
        <rFont val="Calibri"/>
        <family val="2"/>
        <scheme val="minor"/>
      </rPr>
      <t xml:space="preserve"> and in </t>
    </r>
    <r>
      <rPr>
        <sz val="11"/>
        <color rgb="FFFF0000"/>
        <rFont val="Calibri"/>
        <family val="2"/>
        <scheme val="minor"/>
      </rPr>
      <t>EUROS (€mm)</t>
    </r>
  </si>
  <si>
    <t>Internal Audit</t>
  </si>
  <si>
    <t>Key Performance Indicators</t>
  </si>
  <si>
    <t>AUTOMATIC UPDATE - NOT TO BE MODIFIED</t>
  </si>
  <si>
    <t>All figures in €mm</t>
  </si>
  <si>
    <t>R&amp;O by Function</t>
  </si>
  <si>
    <t>Renegotiation Enagas</t>
  </si>
  <si>
    <t>Sourcing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</si>
</sst>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164" formatCode="0.0"/>
    <numFmt numFmtId="165" formatCode="_-* #,##0.0\ _€_-;\-* #,##0.0\ _€_-;_-* &quot;-&quot;\ _€_-;_-@_-"/>
  </numFmts>
  <fonts count="2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/>
    <xf numFmtId="3" fontId="2" fillId="2" borderId="0" xfId="0" applyNumberFormat="1" applyFont="1" applyFill="1" applyBorder="1" applyAlignment="1">
      <alignment horizontal="center" wrapText="1" readingOrder="1"/>
    </xf>
    <xf numFmtId="0" fontId="1" fillId="2" borderId="0" xfId="0" applyFont="1" applyFill="1"/>
    <xf numFmtId="0" fontId="3" fillId="2" borderId="6" xfId="0" applyFont="1" applyFill="1" applyBorder="1" applyAlignment="1">
      <alignment horizontal="right" vertical="center" readingOrder="1"/>
    </xf>
    <xf numFmtId="0" fontId="3" fillId="2" borderId="8" xfId="0" applyFont="1" applyFill="1" applyBorder="1" applyAlignment="1">
      <alignment horizontal="right" vertical="center" readingOrder="1"/>
    </xf>
    <xf numFmtId="0" fontId="4" fillId="2" borderId="0" xfId="0" applyFont="1" applyFill="1"/>
    <xf numFmtId="41" fontId="5" fillId="2" borderId="0" xfId="0" applyNumberFormat="1" applyFont="1" applyFill="1" applyAlignment="1">
      <alignment horizontal="left" wrapText="1" readingOrder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3" fillId="2" borderId="5" xfId="0" applyFont="1" applyFill="1" applyBorder="1" applyAlignment="1">
      <alignment horizontal="right" readingOrder="1"/>
    </xf>
    <xf numFmtId="3" fontId="2" fillId="2" borderId="0" xfId="0" applyNumberFormat="1" applyFont="1" applyFill="1" applyBorder="1" applyAlignment="1">
      <alignment horizontal="left" wrapText="1"/>
    </xf>
    <xf numFmtId="41" fontId="5" fillId="2" borderId="0" xfId="0" applyNumberFormat="1" applyFont="1" applyFill="1" applyAlignment="1">
      <alignment horizontal="left" wrapText="1"/>
    </xf>
    <xf numFmtId="41" fontId="5" fillId="2" borderId="0" xfId="0" applyNumberFormat="1" applyFont="1" applyFill="1" applyAlignment="1">
      <alignment horizontal="left"/>
    </xf>
    <xf numFmtId="0" fontId="7" fillId="2" borderId="1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right" wrapText="1" readingOrder="1"/>
    </xf>
    <xf numFmtId="0" fontId="3" fillId="2" borderId="9" xfId="0" applyFont="1" applyFill="1" applyBorder="1" applyAlignment="1">
      <alignment horizontal="right" vertical="center" wrapText="1" readingOrder="1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3" fillId="2" borderId="10" xfId="0" applyNumberFormat="1" applyFont="1" applyFill="1" applyBorder="1" applyAlignment="1">
      <alignment horizontal="right" vertical="center" wrapText="1" readingOrder="1"/>
    </xf>
    <xf numFmtId="164" fontId="1" fillId="2" borderId="0" xfId="0" applyNumberFormat="1" applyFont="1" applyFill="1" applyAlignment="1">
      <alignment horizontal="right"/>
    </xf>
    <xf numFmtId="165" fontId="3" fillId="2" borderId="10" xfId="0" applyNumberFormat="1" applyFont="1" applyFill="1" applyBorder="1" applyAlignment="1">
      <alignment horizontal="right" vertical="center" wrapText="1" readingOrder="1"/>
    </xf>
    <xf numFmtId="165" fontId="5" fillId="2" borderId="0" xfId="0" applyNumberFormat="1" applyFont="1" applyFill="1" applyAlignment="1">
      <alignment horizontal="right" vertical="center" wrapText="1" readingOrder="1"/>
    </xf>
    <xf numFmtId="0" fontId="3" fillId="2" borderId="0" xfId="0" applyFont="1" applyFill="1" applyBorder="1" applyAlignment="1">
      <alignment horizontal="left" wrapText="1" readingOrder="1"/>
    </xf>
    <xf numFmtId="0" fontId="6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right" vertical="center" wrapText="1" readingOrder="1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wrapText="1" readingOrder="1"/>
    </xf>
    <xf numFmtId="0" fontId="9" fillId="2" borderId="0" xfId="0" applyFont="1" applyFill="1" applyBorder="1" applyAlignment="1">
      <alignment horizontal="left"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41" fontId="5" fillId="4" borderId="0" xfId="0" applyNumberFormat="1" applyFont="1" applyFill="1" applyAlignment="1">
      <alignment horizontal="left" wrapText="1"/>
    </xf>
    <xf numFmtId="0" fontId="15" fillId="0" borderId="0" xfId="0" applyFont="1"/>
    <xf numFmtId="0" fontId="11" fillId="0" borderId="0" xfId="0" applyFont="1"/>
    <xf numFmtId="0" fontId="16" fillId="0" borderId="0" xfId="0" applyFont="1"/>
    <xf numFmtId="0" fontId="21" fillId="5" borderId="10" xfId="0" applyFont="1" applyFill="1" applyBorder="1" applyAlignment="1">
      <alignment horizontal="left" wrapText="1" readingOrder="1"/>
    </xf>
    <xf numFmtId="0" fontId="22" fillId="5" borderId="10" xfId="0" applyFont="1" applyFill="1" applyBorder="1" applyAlignment="1">
      <alignment horizontal="left" wrapText="1"/>
    </xf>
    <xf numFmtId="164" fontId="21" fillId="5" borderId="10" xfId="0" applyNumberFormat="1" applyFont="1" applyFill="1" applyBorder="1" applyAlignment="1">
      <alignment horizontal="right" vertical="center" wrapText="1" readingOrder="1"/>
    </xf>
    <xf numFmtId="0" fontId="14" fillId="2" borderId="0" xfId="0" applyFont="1" applyFill="1"/>
    <xf numFmtId="0" fontId="21" fillId="2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wrapText="1" readingOrder="1"/>
    </xf>
    <xf numFmtId="0" fontId="22" fillId="2" borderId="0" xfId="0" applyFont="1" applyFill="1" applyBorder="1" applyAlignment="1">
      <alignment horizontal="left" wrapText="1"/>
    </xf>
    <xf numFmtId="164" fontId="21" fillId="2" borderId="0" xfId="0" applyNumberFormat="1" applyFont="1" applyFill="1" applyBorder="1" applyAlignment="1">
      <alignment horizontal="right" vertical="center" wrapText="1" readingOrder="1"/>
    </xf>
    <xf numFmtId="0" fontId="22" fillId="2" borderId="10" xfId="0" applyFont="1" applyFill="1" applyBorder="1" applyAlignment="1">
      <alignment horizontal="left" wrapText="1"/>
    </xf>
    <xf numFmtId="164" fontId="21" fillId="2" borderId="10" xfId="0" applyNumberFormat="1" applyFont="1" applyFill="1" applyBorder="1" applyAlignment="1">
      <alignment horizontal="right" vertical="center" wrapText="1" readingOrder="1"/>
    </xf>
    <xf numFmtId="0" fontId="14" fillId="2" borderId="0" xfId="0" applyFont="1" applyFill="1" applyAlignment="1">
      <alignment horizontal="left"/>
    </xf>
    <xf numFmtId="164" fontId="14" fillId="2" borderId="0" xfId="0" applyNumberFormat="1" applyFont="1" applyFill="1" applyAlignment="1">
      <alignment horizontal="right"/>
    </xf>
    <xf numFmtId="0" fontId="0" fillId="2" borderId="0" xfId="0" applyFill="1"/>
    <xf numFmtId="0" fontId="19" fillId="2" borderId="0" xfId="0" applyFont="1" applyFill="1"/>
    <xf numFmtId="0" fontId="23" fillId="2" borderId="0" xfId="0" applyFont="1" applyFill="1"/>
    <xf numFmtId="0" fontId="20" fillId="2" borderId="0" xfId="0" applyFont="1" applyFill="1"/>
    <xf numFmtId="0" fontId="18" fillId="2" borderId="0" xfId="0" applyFont="1" applyFill="1" applyBorder="1" applyAlignment="1">
      <alignment horizontal="right" readingOrder="1"/>
    </xf>
    <xf numFmtId="0" fontId="24" fillId="5" borderId="1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right" readingOrder="1"/>
    </xf>
    <xf numFmtId="3" fontId="10" fillId="3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readingOrder="1"/>
    </xf>
    <xf numFmtId="0" fontId="3" fillId="2" borderId="5" xfId="0" applyFont="1" applyFill="1" applyBorder="1" applyAlignment="1">
      <alignment horizontal="left" vertical="center" readingOrder="1"/>
    </xf>
    <xf numFmtId="0" fontId="3" fillId="2" borderId="4" xfId="0" applyFont="1" applyFill="1" applyBorder="1" applyAlignment="1">
      <alignment horizontal="center" vertical="center" readingOrder="1"/>
    </xf>
    <xf numFmtId="0" fontId="3" fillId="2" borderId="11" xfId="0" applyFont="1" applyFill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left" vertical="center" readingOrder="1"/>
    </xf>
    <xf numFmtId="0" fontId="3" fillId="2" borderId="6" xfId="0" applyFont="1" applyFill="1" applyBorder="1" applyAlignment="1">
      <alignment horizontal="left" vertical="center" readingOrder="1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readingOrder="1"/>
    </xf>
    <xf numFmtId="0" fontId="3" fillId="2" borderId="7" xfId="0" applyFont="1" applyFill="1" applyBorder="1" applyAlignment="1">
      <alignment horizontal="left" vertical="center" readingOrder="1"/>
    </xf>
    <xf numFmtId="0" fontId="3" fillId="2" borderId="10" xfId="0" applyFont="1" applyFill="1" applyBorder="1" applyAlignment="1">
      <alignment horizontal="left" wrapText="1" readingOrder="1"/>
    </xf>
    <xf numFmtId="0" fontId="3" fillId="2" borderId="12" xfId="0" applyFont="1" applyFill="1" applyBorder="1" applyAlignment="1">
      <alignment horizontal="center" vertical="center" readingOrder="1"/>
    </xf>
    <xf numFmtId="0" fontId="3" fillId="2" borderId="13" xfId="0" applyFont="1" applyFill="1" applyBorder="1" applyAlignment="1">
      <alignment horizontal="center" vertical="center" readingOrder="1"/>
    </xf>
    <xf numFmtId="0" fontId="12" fillId="3" borderId="14" xfId="0" applyFont="1" applyFill="1" applyBorder="1" applyAlignment="1">
      <alignment horizontal="center" vertical="center" readingOrder="1"/>
    </xf>
    <xf numFmtId="0" fontId="21" fillId="5" borderId="10" xfId="0" applyFont="1" applyFill="1" applyBorder="1" applyAlignment="1">
      <alignment horizontal="left" wrapText="1" readingOrder="1"/>
    </xf>
    <xf numFmtId="0" fontId="21" fillId="2" borderId="10" xfId="0" applyFont="1" applyFill="1" applyBorder="1" applyAlignment="1">
      <alignment horizontal="lef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5"/>
  <sheetViews>
    <sheetView workbookViewId="0">
      <selection activeCell="L23" sqref="L23"/>
    </sheetView>
  </sheetViews>
  <sheetFormatPr baseColWidth="10" defaultColWidth="9.140625" defaultRowHeight="15" x14ac:dyDescent="0.25"/>
  <cols>
    <col min="1" max="2" width="9.140625" style="41"/>
    <col min="3" max="3" width="9.85546875" style="41" customWidth="1"/>
    <col min="4" max="4" width="27.5703125" style="41" customWidth="1"/>
    <col min="5" max="16384" width="9.140625" style="41"/>
  </cols>
  <sheetData>
    <row r="1" spans="2:15" x14ac:dyDescent="0.25">
      <c r="B1" s="41" t="s">
        <v>110</v>
      </c>
    </row>
    <row r="3" spans="2:15" x14ac:dyDescent="0.25">
      <c r="B3" s="41" t="s">
        <v>15</v>
      </c>
      <c r="C3" s="42" t="s">
        <v>109</v>
      </c>
      <c r="O3" s="43" t="s">
        <v>104</v>
      </c>
    </row>
    <row r="4" spans="2:15" x14ac:dyDescent="0.25">
      <c r="B4" s="41" t="s">
        <v>18</v>
      </c>
      <c r="C4" s="41" t="s">
        <v>24</v>
      </c>
    </row>
    <row r="5" spans="2:15" x14ac:dyDescent="0.25">
      <c r="C5" s="41" t="s">
        <v>107</v>
      </c>
    </row>
    <row r="6" spans="2:15" x14ac:dyDescent="0.25">
      <c r="C6" s="41" t="s">
        <v>108</v>
      </c>
    </row>
    <row r="7" spans="2:15" x14ac:dyDescent="0.25">
      <c r="B7" s="41" t="s">
        <v>19</v>
      </c>
      <c r="C7" s="41" t="s">
        <v>25</v>
      </c>
    </row>
    <row r="8" spans="2:15" x14ac:dyDescent="0.25">
      <c r="B8" s="41" t="s">
        <v>29</v>
      </c>
      <c r="C8" s="41" t="s">
        <v>30</v>
      </c>
    </row>
    <row r="9" spans="2:15" x14ac:dyDescent="0.25">
      <c r="B9" s="41" t="s">
        <v>31</v>
      </c>
      <c r="C9" s="41" t="s">
        <v>80</v>
      </c>
    </row>
    <row r="10" spans="2:15" x14ac:dyDescent="0.25">
      <c r="B10" s="41" t="s">
        <v>97</v>
      </c>
      <c r="C10" s="41" t="s">
        <v>106</v>
      </c>
    </row>
    <row r="11" spans="2:15" x14ac:dyDescent="0.25">
      <c r="B11" s="41" t="s">
        <v>65</v>
      </c>
      <c r="C11" s="41" t="s">
        <v>98</v>
      </c>
    </row>
    <row r="12" spans="2:15" x14ac:dyDescent="0.25">
      <c r="B12" s="41" t="s">
        <v>81</v>
      </c>
      <c r="C12" s="41" t="s">
        <v>99</v>
      </c>
    </row>
    <row r="13" spans="2:15" ht="15.75" customHeight="1" x14ac:dyDescent="0.25">
      <c r="B13" s="41" t="s">
        <v>100</v>
      </c>
      <c r="C13" s="41" t="s">
        <v>105</v>
      </c>
    </row>
    <row r="14" spans="2:15" ht="15.75" customHeight="1" x14ac:dyDescent="0.25"/>
    <row r="15" spans="2:15" ht="15.75" customHeight="1" x14ac:dyDescent="0.25">
      <c r="B15" s="41" t="s">
        <v>100</v>
      </c>
      <c r="C15" s="41" t="s">
        <v>41</v>
      </c>
    </row>
    <row r="16" spans="2:15" ht="15.75" customHeight="1" x14ac:dyDescent="0.25">
      <c r="D16" s="41" t="s">
        <v>32</v>
      </c>
    </row>
    <row r="17" spans="2:4" ht="15.75" customHeight="1" x14ac:dyDescent="0.25">
      <c r="D17" s="41" t="s">
        <v>33</v>
      </c>
    </row>
    <row r="18" spans="2:4" ht="15.75" customHeight="1" x14ac:dyDescent="0.25">
      <c r="D18" s="41" t="s">
        <v>34</v>
      </c>
    </row>
    <row r="19" spans="2:4" ht="15.75" customHeight="1" x14ac:dyDescent="0.25">
      <c r="D19" s="41" t="s">
        <v>35</v>
      </c>
    </row>
    <row r="20" spans="2:4" ht="15.75" customHeight="1" x14ac:dyDescent="0.25">
      <c r="D20" s="41" t="s">
        <v>36</v>
      </c>
    </row>
    <row r="21" spans="2:4" ht="15.75" customHeight="1" x14ac:dyDescent="0.25">
      <c r="D21" s="41" t="s">
        <v>37</v>
      </c>
    </row>
    <row r="22" spans="2:4" ht="15.75" customHeight="1" x14ac:dyDescent="0.25">
      <c r="D22" s="41" t="s">
        <v>38</v>
      </c>
    </row>
    <row r="23" spans="2:4" ht="15.75" customHeight="1" x14ac:dyDescent="0.25">
      <c r="D23" s="41" t="s">
        <v>39</v>
      </c>
    </row>
    <row r="24" spans="2:4" ht="15.75" customHeight="1" x14ac:dyDescent="0.25">
      <c r="D24" s="41" t="s">
        <v>45</v>
      </c>
    </row>
    <row r="25" spans="2:4" ht="15.75" customHeight="1" x14ac:dyDescent="0.25">
      <c r="D25" s="41" t="s">
        <v>46</v>
      </c>
    </row>
    <row r="26" spans="2:4" ht="15.75" customHeight="1" x14ac:dyDescent="0.25">
      <c r="D26" s="41" t="s">
        <v>47</v>
      </c>
    </row>
    <row r="27" spans="2:4" ht="15.75" customHeight="1" x14ac:dyDescent="0.25">
      <c r="D27" s="41" t="s">
        <v>48</v>
      </c>
    </row>
    <row r="28" spans="2:4" ht="15.75" customHeight="1" x14ac:dyDescent="0.25">
      <c r="D28" s="41" t="s">
        <v>49</v>
      </c>
    </row>
    <row r="29" spans="2:4" ht="15.75" customHeight="1" x14ac:dyDescent="0.25">
      <c r="D29" s="41" t="s">
        <v>96</v>
      </c>
    </row>
    <row r="30" spans="2:4" ht="15.75" customHeight="1" x14ac:dyDescent="0.25">
      <c r="D30" s="41" t="s">
        <v>40</v>
      </c>
    </row>
    <row r="31" spans="2:4" ht="15.75" customHeight="1" x14ac:dyDescent="0.25"/>
    <row r="32" spans="2:4" ht="15.75" customHeight="1" x14ac:dyDescent="0.25">
      <c r="B32" s="41" t="s">
        <v>101</v>
      </c>
      <c r="C32" s="41" t="s">
        <v>63</v>
      </c>
    </row>
    <row r="33" spans="2:4" ht="15.75" customHeight="1" x14ac:dyDescent="0.25">
      <c r="D33" s="41" t="s">
        <v>51</v>
      </c>
    </row>
    <row r="34" spans="2:4" ht="15.75" customHeight="1" x14ac:dyDescent="0.25">
      <c r="D34" s="41" t="s">
        <v>52</v>
      </c>
    </row>
    <row r="35" spans="2:4" ht="15.75" customHeight="1" x14ac:dyDescent="0.25">
      <c r="D35" s="41" t="s">
        <v>20</v>
      </c>
    </row>
    <row r="36" spans="2:4" ht="15.75" customHeight="1" x14ac:dyDescent="0.25">
      <c r="D36" s="41" t="s">
        <v>53</v>
      </c>
    </row>
    <row r="37" spans="2:4" ht="15.75" customHeight="1" x14ac:dyDescent="0.25">
      <c r="D37" s="41" t="s">
        <v>54</v>
      </c>
    </row>
    <row r="38" spans="2:4" ht="15.75" customHeight="1" x14ac:dyDescent="0.25">
      <c r="D38" s="41" t="s">
        <v>55</v>
      </c>
    </row>
    <row r="39" spans="2:4" ht="15.75" customHeight="1" x14ac:dyDescent="0.25">
      <c r="D39" s="41" t="s">
        <v>56</v>
      </c>
    </row>
    <row r="40" spans="2:4" ht="15.75" customHeight="1" x14ac:dyDescent="0.25">
      <c r="D40" s="41" t="s">
        <v>57</v>
      </c>
    </row>
    <row r="41" spans="2:4" ht="15.75" customHeight="1" x14ac:dyDescent="0.25">
      <c r="D41" s="41" t="s">
        <v>58</v>
      </c>
    </row>
    <row r="42" spans="2:4" ht="15.75" customHeight="1" x14ac:dyDescent="0.25">
      <c r="D42" s="41" t="s">
        <v>59</v>
      </c>
    </row>
    <row r="43" spans="2:4" ht="15.75" customHeight="1" x14ac:dyDescent="0.25">
      <c r="D43" s="41" t="s">
        <v>60</v>
      </c>
    </row>
    <row r="44" spans="2:4" ht="15.75" customHeight="1" x14ac:dyDescent="0.25">
      <c r="D44" s="41" t="s">
        <v>61</v>
      </c>
    </row>
    <row r="45" spans="2:4" ht="15.75" customHeight="1" x14ac:dyDescent="0.25"/>
    <row r="46" spans="2:4" ht="15.75" customHeight="1" x14ac:dyDescent="0.25">
      <c r="B46" s="41" t="s">
        <v>102</v>
      </c>
      <c r="C46" s="41" t="s">
        <v>77</v>
      </c>
    </row>
    <row r="47" spans="2:4" ht="15.75" customHeight="1" x14ac:dyDescent="0.25">
      <c r="D47" s="41" t="s">
        <v>66</v>
      </c>
    </row>
    <row r="48" spans="2:4" ht="15.75" customHeight="1" x14ac:dyDescent="0.25">
      <c r="D48" s="41" t="s">
        <v>90</v>
      </c>
    </row>
    <row r="49" spans="4:4" ht="15.75" customHeight="1" x14ac:dyDescent="0.25">
      <c r="D49" s="41" t="s">
        <v>91</v>
      </c>
    </row>
    <row r="50" spans="4:4" ht="15.75" customHeight="1" x14ac:dyDescent="0.25">
      <c r="D50" s="41" t="s">
        <v>67</v>
      </c>
    </row>
    <row r="51" spans="4:4" ht="15.75" customHeight="1" x14ac:dyDescent="0.25">
      <c r="D51" s="41" t="s">
        <v>68</v>
      </c>
    </row>
    <row r="52" spans="4:4" ht="15.75" customHeight="1" x14ac:dyDescent="0.25">
      <c r="D52" s="41" t="s">
        <v>92</v>
      </c>
    </row>
    <row r="53" spans="4:4" ht="15.75" customHeight="1" x14ac:dyDescent="0.25">
      <c r="D53" s="41" t="s">
        <v>93</v>
      </c>
    </row>
    <row r="54" spans="4:4" ht="15.75" customHeight="1" x14ac:dyDescent="0.25">
      <c r="D54" s="41" t="s">
        <v>94</v>
      </c>
    </row>
    <row r="55" spans="4:4" ht="15.75" customHeight="1" x14ac:dyDescent="0.25">
      <c r="D55" s="41" t="s">
        <v>95</v>
      </c>
    </row>
    <row r="56" spans="4:4" ht="15.75" customHeight="1" x14ac:dyDescent="0.25">
      <c r="D56" s="41" t="s">
        <v>69</v>
      </c>
    </row>
    <row r="57" spans="4:4" ht="15.75" customHeight="1" x14ac:dyDescent="0.25">
      <c r="D57" s="41" t="s">
        <v>70</v>
      </c>
    </row>
    <row r="58" spans="4:4" ht="15.75" customHeight="1" x14ac:dyDescent="0.25">
      <c r="D58" s="41" t="s">
        <v>71</v>
      </c>
    </row>
    <row r="59" spans="4:4" ht="15.75" customHeight="1" x14ac:dyDescent="0.25">
      <c r="D59" s="41" t="s">
        <v>72</v>
      </c>
    </row>
    <row r="60" spans="4:4" ht="15.75" customHeight="1" x14ac:dyDescent="0.25">
      <c r="D60" s="41" t="s">
        <v>73</v>
      </c>
    </row>
    <row r="61" spans="4:4" ht="15.75" customHeight="1" x14ac:dyDescent="0.25">
      <c r="D61" s="41" t="s">
        <v>74</v>
      </c>
    </row>
    <row r="62" spans="4:4" ht="15.75" customHeight="1" x14ac:dyDescent="0.25">
      <c r="D62" s="41" t="s">
        <v>75</v>
      </c>
    </row>
    <row r="63" spans="4:4" ht="15.75" customHeight="1" x14ac:dyDescent="0.25">
      <c r="D63" s="41" t="s">
        <v>76</v>
      </c>
    </row>
    <row r="64" spans="4:4" ht="15.75" customHeight="1" x14ac:dyDescent="0.25">
      <c r="D64" s="41" t="s">
        <v>89</v>
      </c>
    </row>
    <row r="65" spans="2:4" ht="15.75" customHeight="1" x14ac:dyDescent="0.25">
      <c r="D65" s="41" t="s">
        <v>111</v>
      </c>
    </row>
    <row r="66" spans="2:4" ht="15.75" customHeight="1" x14ac:dyDescent="0.25"/>
    <row r="67" spans="2:4" ht="15.75" customHeight="1" x14ac:dyDescent="0.25"/>
    <row r="68" spans="2:4" ht="15.75" customHeight="1" x14ac:dyDescent="0.25">
      <c r="B68" s="41" t="s">
        <v>103</v>
      </c>
      <c r="C68" s="41" t="s">
        <v>82</v>
      </c>
    </row>
    <row r="69" spans="2:4" ht="15.75" customHeight="1" x14ac:dyDescent="0.25">
      <c r="D69" s="41" t="s">
        <v>83</v>
      </c>
    </row>
    <row r="70" spans="2:4" ht="15.75" customHeight="1" x14ac:dyDescent="0.25">
      <c r="D70" s="41" t="s">
        <v>84</v>
      </c>
    </row>
    <row r="71" spans="2:4" ht="15.75" customHeight="1" x14ac:dyDescent="0.25">
      <c r="D71" s="41" t="s">
        <v>8</v>
      </c>
    </row>
    <row r="72" spans="2:4" ht="15.75" customHeight="1" x14ac:dyDescent="0.25">
      <c r="D72" s="41" t="s">
        <v>85</v>
      </c>
    </row>
    <row r="73" spans="2:4" ht="15.75" customHeight="1" x14ac:dyDescent="0.25">
      <c r="D73" s="41" t="s">
        <v>86</v>
      </c>
    </row>
    <row r="74" spans="2:4" ht="15.75" customHeight="1" x14ac:dyDescent="0.25">
      <c r="D74" s="41" t="s">
        <v>87</v>
      </c>
    </row>
    <row r="75" spans="2:4" ht="15.75" customHeight="1" x14ac:dyDescent="0.25"/>
  </sheetData>
  <dataValidations count="1">
    <dataValidation type="list" allowBlank="1" showInputMessage="1" showErrorMessage="1" sqref="D16:D23">
      <formula1>$D$16:$D$24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zoomScale="90" zoomScaleNormal="90" workbookViewId="0">
      <selection activeCell="I11" sqref="I11"/>
    </sheetView>
  </sheetViews>
  <sheetFormatPr baseColWidth="10" defaultColWidth="11.7109375" defaultRowHeight="12" outlineLevelRow="1" x14ac:dyDescent="0.2"/>
  <cols>
    <col min="1" max="1" width="4.28515625" style="19" customWidth="1"/>
    <col min="2" max="2" width="9.28515625" style="4" customWidth="1"/>
    <col min="3" max="3" width="9.140625" style="4" customWidth="1"/>
    <col min="4" max="4" width="16.140625" style="4" customWidth="1"/>
    <col min="5" max="5" width="26" style="4" customWidth="1"/>
    <col min="6" max="6" width="19.7109375" style="19" customWidth="1"/>
    <col min="7" max="7" width="26.7109375" style="19" customWidth="1"/>
    <col min="8" max="8" width="9.85546875" style="19" customWidth="1"/>
    <col min="9" max="9" width="22.85546875" style="19" customWidth="1"/>
    <col min="10" max="12" width="11" style="25" customWidth="1"/>
    <col min="13" max="13" width="13" style="25" customWidth="1"/>
    <col min="14" max="14" width="14.28515625" style="25" customWidth="1"/>
    <col min="15" max="16" width="11" style="25" customWidth="1"/>
    <col min="17" max="17" width="12.85546875" style="25" customWidth="1"/>
    <col min="18" max="18" width="5.28515625" style="4" bestFit="1" customWidth="1"/>
    <col min="19" max="19" width="0" style="4" hidden="1" customWidth="1"/>
    <col min="20" max="23" width="11.7109375" style="4"/>
    <col min="24" max="24" width="19.28515625" style="4" customWidth="1"/>
    <col min="25" max="16384" width="11.7109375" style="4"/>
  </cols>
  <sheetData>
    <row r="1" spans="1:18" s="1" customFormat="1" ht="15" customHeight="1" x14ac:dyDescent="0.25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s="2" customFormat="1" ht="12.75" thickBot="1" x14ac:dyDescent="0.25">
      <c r="A2" s="18"/>
      <c r="C2" s="3"/>
      <c r="D2" s="3"/>
      <c r="E2" s="3"/>
      <c r="F2" s="36"/>
      <c r="G2" s="14"/>
      <c r="H2" s="14"/>
      <c r="I2" s="14"/>
      <c r="J2" s="22"/>
      <c r="K2" s="22"/>
      <c r="L2" s="22"/>
      <c r="M2" s="22"/>
      <c r="N2" s="22"/>
      <c r="O2" s="22"/>
      <c r="P2" s="22"/>
      <c r="Q2" s="22"/>
    </row>
    <row r="3" spans="1:18" ht="15" customHeight="1" x14ac:dyDescent="0.2">
      <c r="A3" s="64" t="s">
        <v>23</v>
      </c>
      <c r="B3" s="67" t="s">
        <v>88</v>
      </c>
      <c r="C3" s="67" t="s">
        <v>0</v>
      </c>
      <c r="D3" s="71" t="s">
        <v>78</v>
      </c>
      <c r="E3" s="77" t="s">
        <v>1</v>
      </c>
      <c r="F3" s="77" t="s">
        <v>64</v>
      </c>
      <c r="G3" s="73" t="s">
        <v>2</v>
      </c>
      <c r="H3" s="73" t="s">
        <v>62</v>
      </c>
      <c r="I3" s="75" t="s">
        <v>4</v>
      </c>
      <c r="J3" s="69" t="s">
        <v>3</v>
      </c>
      <c r="K3" s="70"/>
      <c r="L3" s="70"/>
      <c r="M3" s="70"/>
      <c r="N3" s="70"/>
      <c r="O3" s="70"/>
      <c r="P3" s="70"/>
      <c r="Q3" s="70"/>
    </row>
    <row r="4" spans="1:18" ht="12.75" thickBot="1" x14ac:dyDescent="0.25">
      <c r="A4" s="65"/>
      <c r="B4" s="68"/>
      <c r="C4" s="68"/>
      <c r="D4" s="72"/>
      <c r="E4" s="78"/>
      <c r="F4" s="78"/>
      <c r="G4" s="74"/>
      <c r="H4" s="74"/>
      <c r="I4" s="76"/>
      <c r="J4" s="6" t="s">
        <v>5</v>
      </c>
      <c r="K4" s="6" t="s">
        <v>9</v>
      </c>
      <c r="L4" s="6" t="s">
        <v>6</v>
      </c>
      <c r="M4" s="6" t="s">
        <v>10</v>
      </c>
      <c r="N4" s="6" t="s">
        <v>13</v>
      </c>
      <c r="O4" s="6" t="s">
        <v>11</v>
      </c>
      <c r="P4" s="6" t="s">
        <v>12</v>
      </c>
      <c r="Q4" s="23" t="s">
        <v>14</v>
      </c>
      <c r="R4" s="7"/>
    </row>
    <row r="5" spans="1:18" ht="12" customHeight="1" x14ac:dyDescent="0.2">
      <c r="A5" s="19">
        <v>1</v>
      </c>
      <c r="B5" s="38" t="s">
        <v>83</v>
      </c>
      <c r="C5" s="8" t="str">
        <f>B5</f>
        <v>Spain</v>
      </c>
      <c r="D5" s="8" t="s">
        <v>42</v>
      </c>
      <c r="E5" s="38" t="s">
        <v>37</v>
      </c>
      <c r="F5" s="39" t="s">
        <v>66</v>
      </c>
      <c r="G5" s="15" t="s">
        <v>116</v>
      </c>
      <c r="H5" s="40" t="s">
        <v>55</v>
      </c>
      <c r="I5" s="15" t="s">
        <v>117</v>
      </c>
      <c r="J5" s="29"/>
      <c r="K5" s="29">
        <v>0.2</v>
      </c>
      <c r="L5" s="29">
        <v>0.2</v>
      </c>
      <c r="M5" s="29">
        <v>0.2</v>
      </c>
      <c r="N5" s="29">
        <v>0.2</v>
      </c>
      <c r="O5" s="29">
        <v>0</v>
      </c>
      <c r="P5" s="29">
        <v>0</v>
      </c>
      <c r="Q5" s="29">
        <v>0.2</v>
      </c>
    </row>
    <row r="6" spans="1:18" ht="12" customHeight="1" x14ac:dyDescent="0.2">
      <c r="A6" s="19">
        <v>2</v>
      </c>
      <c r="B6" s="38" t="s">
        <v>84</v>
      </c>
      <c r="C6" s="8" t="str">
        <f t="shared" ref="C6:C19" si="0">B6</f>
        <v>Italy</v>
      </c>
      <c r="D6" s="8" t="s">
        <v>43</v>
      </c>
      <c r="E6" s="38"/>
      <c r="F6" s="39" t="s">
        <v>66</v>
      </c>
      <c r="G6" s="15" t="s">
        <v>21</v>
      </c>
      <c r="H6" s="40" t="s">
        <v>52</v>
      </c>
      <c r="I6" s="15" t="s">
        <v>22</v>
      </c>
      <c r="J6" s="29">
        <v>6</v>
      </c>
      <c r="K6" s="29"/>
      <c r="L6" s="29"/>
      <c r="M6" s="29"/>
      <c r="N6" s="29"/>
      <c r="O6" s="29"/>
      <c r="P6" s="29"/>
      <c r="Q6" s="29"/>
    </row>
    <row r="7" spans="1:18" ht="12" customHeight="1" x14ac:dyDescent="0.2">
      <c r="A7" s="19">
        <v>3</v>
      </c>
      <c r="B7" s="38" t="s">
        <v>84</v>
      </c>
      <c r="C7" s="8" t="str">
        <f t="shared" si="0"/>
        <v>Italy</v>
      </c>
      <c r="D7" s="8" t="s">
        <v>44</v>
      </c>
      <c r="E7" s="38"/>
      <c r="F7" s="39" t="s">
        <v>66</v>
      </c>
      <c r="H7" s="40" t="s">
        <v>20</v>
      </c>
      <c r="I7" s="15"/>
      <c r="J7" s="29">
        <v>1</v>
      </c>
      <c r="K7" s="29">
        <v>2</v>
      </c>
      <c r="L7" s="29">
        <v>2</v>
      </c>
      <c r="M7" s="29">
        <v>2</v>
      </c>
      <c r="N7" s="29">
        <v>2</v>
      </c>
      <c r="O7" s="29"/>
      <c r="P7" s="29"/>
      <c r="Q7" s="29">
        <f>N7</f>
        <v>2</v>
      </c>
    </row>
    <row r="8" spans="1:18" ht="12" customHeight="1" x14ac:dyDescent="0.2">
      <c r="A8" s="19">
        <v>4</v>
      </c>
      <c r="B8" s="38" t="s">
        <v>84</v>
      </c>
      <c r="C8" s="8" t="str">
        <f t="shared" si="0"/>
        <v>Italy</v>
      </c>
      <c r="D8" s="8"/>
      <c r="E8" s="38"/>
      <c r="F8" s="39" t="s">
        <v>66</v>
      </c>
      <c r="G8" s="15"/>
      <c r="H8" s="40"/>
      <c r="I8" s="15"/>
      <c r="J8" s="29"/>
      <c r="K8" s="29"/>
      <c r="L8" s="29"/>
      <c r="M8" s="29"/>
      <c r="N8" s="29"/>
      <c r="O8" s="29"/>
      <c r="P8" s="29"/>
      <c r="Q8" s="29"/>
    </row>
    <row r="9" spans="1:18" ht="12" customHeight="1" x14ac:dyDescent="0.2">
      <c r="A9" s="19">
        <v>5</v>
      </c>
      <c r="B9" s="38" t="s">
        <v>84</v>
      </c>
      <c r="C9" s="8" t="str">
        <f t="shared" si="0"/>
        <v>Italy</v>
      </c>
      <c r="D9" s="8"/>
      <c r="E9" s="38"/>
      <c r="F9" s="39" t="s">
        <v>66</v>
      </c>
      <c r="G9" s="15"/>
      <c r="H9" s="40"/>
      <c r="I9" s="15"/>
      <c r="J9" s="29"/>
      <c r="K9" s="29"/>
      <c r="L9" s="29"/>
      <c r="M9" s="29"/>
      <c r="N9" s="29"/>
      <c r="O9" s="29"/>
      <c r="P9" s="29"/>
      <c r="Q9" s="29"/>
    </row>
    <row r="10" spans="1:18" ht="12" customHeight="1" x14ac:dyDescent="0.2">
      <c r="A10" s="19">
        <v>6</v>
      </c>
      <c r="B10" s="38" t="s">
        <v>84</v>
      </c>
      <c r="C10" s="8" t="str">
        <f t="shared" si="0"/>
        <v>Italy</v>
      </c>
      <c r="D10" s="8"/>
      <c r="E10" s="38"/>
      <c r="F10" s="39" t="s">
        <v>66</v>
      </c>
      <c r="G10" s="15"/>
      <c r="H10" s="40"/>
      <c r="I10" s="15"/>
      <c r="J10" s="29"/>
      <c r="K10" s="29"/>
      <c r="L10" s="29"/>
      <c r="M10" s="29"/>
      <c r="N10" s="29"/>
      <c r="O10" s="29"/>
      <c r="P10" s="29"/>
      <c r="Q10" s="29"/>
    </row>
    <row r="11" spans="1:18" ht="12" customHeight="1" x14ac:dyDescent="0.2">
      <c r="A11" s="19">
        <v>7</v>
      </c>
      <c r="B11" s="38" t="s">
        <v>84</v>
      </c>
      <c r="C11" s="8" t="str">
        <f t="shared" si="0"/>
        <v>Italy</v>
      </c>
      <c r="D11" s="8"/>
      <c r="E11" s="38"/>
      <c r="F11" s="39" t="s">
        <v>66</v>
      </c>
      <c r="G11" s="16"/>
      <c r="H11" s="40"/>
      <c r="I11" s="15"/>
      <c r="J11" s="29"/>
      <c r="K11" s="29"/>
      <c r="L11" s="29"/>
      <c r="M11" s="29"/>
      <c r="N11" s="29"/>
      <c r="O11" s="29"/>
      <c r="P11" s="29"/>
      <c r="Q11" s="29"/>
    </row>
    <row r="12" spans="1:18" ht="12" customHeight="1" x14ac:dyDescent="0.2">
      <c r="A12" s="19">
        <v>8</v>
      </c>
      <c r="B12" s="38" t="s">
        <v>84</v>
      </c>
      <c r="C12" s="8" t="str">
        <f t="shared" si="0"/>
        <v>Italy</v>
      </c>
      <c r="D12" s="8"/>
      <c r="E12" s="38"/>
      <c r="F12" s="39" t="s">
        <v>66</v>
      </c>
      <c r="G12" s="16"/>
      <c r="H12" s="40"/>
      <c r="I12" s="15"/>
      <c r="J12" s="29"/>
      <c r="K12" s="29"/>
      <c r="L12" s="29"/>
      <c r="M12" s="29"/>
      <c r="N12" s="29"/>
      <c r="O12" s="29"/>
      <c r="P12" s="29"/>
      <c r="Q12" s="29"/>
    </row>
    <row r="13" spans="1:18" ht="12" customHeight="1" x14ac:dyDescent="0.2">
      <c r="A13" s="19">
        <v>9</v>
      </c>
      <c r="B13" s="38" t="s">
        <v>84</v>
      </c>
      <c r="C13" s="8" t="str">
        <f t="shared" si="0"/>
        <v>Italy</v>
      </c>
      <c r="D13" s="8"/>
      <c r="E13" s="38"/>
      <c r="F13" s="39" t="s">
        <v>66</v>
      </c>
      <c r="G13" s="15"/>
      <c r="H13" s="40"/>
      <c r="I13" s="15"/>
      <c r="J13" s="29"/>
      <c r="K13" s="29"/>
      <c r="L13" s="29"/>
      <c r="M13" s="29"/>
      <c r="N13" s="29"/>
      <c r="O13" s="29"/>
      <c r="P13" s="29"/>
      <c r="Q13" s="29"/>
    </row>
    <row r="14" spans="1:18" ht="12" customHeight="1" x14ac:dyDescent="0.2">
      <c r="A14" s="19">
        <v>10</v>
      </c>
      <c r="B14" s="38" t="s">
        <v>84</v>
      </c>
      <c r="C14" s="8" t="str">
        <f t="shared" si="0"/>
        <v>Italy</v>
      </c>
      <c r="D14" s="8"/>
      <c r="E14" s="38"/>
      <c r="F14" s="39" t="s">
        <v>66</v>
      </c>
      <c r="G14" s="15"/>
      <c r="H14" s="40"/>
      <c r="I14" s="15"/>
      <c r="J14" s="29"/>
      <c r="K14" s="29"/>
      <c r="L14" s="29"/>
      <c r="M14" s="29"/>
      <c r="N14" s="29"/>
      <c r="O14" s="29"/>
      <c r="P14" s="29"/>
      <c r="Q14" s="29"/>
    </row>
    <row r="15" spans="1:18" ht="12" customHeight="1" x14ac:dyDescent="0.2">
      <c r="A15" s="19">
        <v>11</v>
      </c>
      <c r="B15" s="38" t="s">
        <v>84</v>
      </c>
      <c r="C15" s="8" t="str">
        <f t="shared" si="0"/>
        <v>Italy</v>
      </c>
      <c r="D15" s="8"/>
      <c r="E15" s="38"/>
      <c r="F15" s="39" t="s">
        <v>66</v>
      </c>
      <c r="G15" s="15"/>
      <c r="H15" s="40"/>
      <c r="I15" s="15"/>
      <c r="J15" s="29"/>
      <c r="K15" s="29"/>
      <c r="L15" s="29"/>
      <c r="M15" s="29"/>
      <c r="N15" s="29"/>
      <c r="O15" s="29"/>
      <c r="P15" s="29"/>
      <c r="Q15" s="29"/>
    </row>
    <row r="16" spans="1:18" ht="12" customHeight="1" x14ac:dyDescent="0.2">
      <c r="A16" s="19">
        <v>12</v>
      </c>
      <c r="B16" s="38" t="s">
        <v>84</v>
      </c>
      <c r="C16" s="8" t="str">
        <f t="shared" si="0"/>
        <v>Italy</v>
      </c>
      <c r="D16" s="8"/>
      <c r="E16" s="38"/>
      <c r="F16" s="39" t="s">
        <v>66</v>
      </c>
      <c r="G16" s="15"/>
      <c r="H16" s="40"/>
      <c r="I16" s="15"/>
      <c r="J16" s="29"/>
      <c r="K16" s="29"/>
      <c r="L16" s="29"/>
      <c r="M16" s="29"/>
      <c r="N16" s="29"/>
      <c r="O16" s="29"/>
      <c r="P16" s="29"/>
      <c r="Q16" s="29"/>
    </row>
    <row r="17" spans="1:17" ht="12" customHeight="1" x14ac:dyDescent="0.2">
      <c r="A17" s="19">
        <v>13</v>
      </c>
      <c r="B17" s="38" t="s">
        <v>84</v>
      </c>
      <c r="C17" s="8" t="str">
        <f t="shared" si="0"/>
        <v>Italy</v>
      </c>
      <c r="D17" s="8"/>
      <c r="E17" s="38"/>
      <c r="F17" s="39" t="s">
        <v>66</v>
      </c>
      <c r="G17" s="15"/>
      <c r="H17" s="40"/>
      <c r="I17" s="15"/>
      <c r="J17" s="29"/>
      <c r="K17" s="29"/>
      <c r="L17" s="29"/>
      <c r="M17" s="29"/>
      <c r="N17" s="29"/>
      <c r="O17" s="29"/>
      <c r="P17" s="29"/>
      <c r="Q17" s="29"/>
    </row>
    <row r="18" spans="1:17" ht="12" customHeight="1" x14ac:dyDescent="0.2">
      <c r="A18" s="19">
        <v>14</v>
      </c>
      <c r="B18" s="38" t="s">
        <v>84</v>
      </c>
      <c r="C18" s="8" t="str">
        <f t="shared" si="0"/>
        <v>Italy</v>
      </c>
      <c r="D18" s="8"/>
      <c r="E18" s="38"/>
      <c r="F18" s="39" t="s">
        <v>66</v>
      </c>
      <c r="G18" s="15"/>
      <c r="H18" s="40"/>
      <c r="I18" s="15"/>
      <c r="J18" s="29"/>
      <c r="K18" s="29"/>
      <c r="L18" s="29"/>
      <c r="M18" s="29"/>
      <c r="N18" s="29"/>
      <c r="O18" s="29"/>
      <c r="P18" s="29"/>
      <c r="Q18" s="29"/>
    </row>
    <row r="19" spans="1:17" ht="12" customHeight="1" x14ac:dyDescent="0.2">
      <c r="A19" s="19">
        <v>15</v>
      </c>
      <c r="B19" s="38" t="s">
        <v>84</v>
      </c>
      <c r="C19" s="8" t="str">
        <f t="shared" si="0"/>
        <v>Italy</v>
      </c>
      <c r="D19" s="8"/>
      <c r="E19" s="38"/>
      <c r="F19" s="39" t="s">
        <v>66</v>
      </c>
      <c r="G19" s="15"/>
      <c r="H19" s="40"/>
      <c r="I19" s="15"/>
      <c r="J19" s="29"/>
      <c r="K19" s="29"/>
      <c r="L19" s="29"/>
      <c r="M19" s="29"/>
      <c r="N19" s="29"/>
      <c r="O19" s="29"/>
      <c r="P19" s="29"/>
      <c r="Q19" s="29"/>
    </row>
    <row r="20" spans="1:17" ht="16.5" customHeight="1" thickBot="1" x14ac:dyDescent="0.25">
      <c r="A20" s="66" t="s">
        <v>7</v>
      </c>
      <c r="B20" s="66"/>
      <c r="C20" s="17"/>
      <c r="D20" s="17"/>
      <c r="E20" s="17"/>
      <c r="F20" s="35"/>
      <c r="G20" s="17"/>
      <c r="H20" s="17"/>
      <c r="I20" s="17"/>
      <c r="J20" s="28">
        <f>SUM(J5:J19)</f>
        <v>7</v>
      </c>
      <c r="K20" s="28">
        <f t="shared" ref="K20:Q20" si="1">SUM(K5:K19)</f>
        <v>2.2000000000000002</v>
      </c>
      <c r="L20" s="28">
        <f t="shared" si="1"/>
        <v>2.2000000000000002</v>
      </c>
      <c r="M20" s="28">
        <f t="shared" si="1"/>
        <v>2.2000000000000002</v>
      </c>
      <c r="N20" s="28">
        <f t="shared" si="1"/>
        <v>2.2000000000000002</v>
      </c>
      <c r="O20" s="28">
        <f t="shared" si="1"/>
        <v>0</v>
      </c>
      <c r="P20" s="28">
        <f t="shared" si="1"/>
        <v>0</v>
      </c>
      <c r="Q20" s="28">
        <f t="shared" si="1"/>
        <v>2.2000000000000002</v>
      </c>
    </row>
    <row r="21" spans="1:17" ht="12.75" thickTop="1" x14ac:dyDescent="0.2">
      <c r="A21" s="18"/>
      <c r="B21" s="2"/>
      <c r="C21" s="2"/>
      <c r="D21" s="2"/>
      <c r="E21" s="2"/>
      <c r="F21" s="18"/>
      <c r="G21" s="18"/>
      <c r="H21" s="18"/>
      <c r="I21" s="18"/>
      <c r="J21" s="24"/>
      <c r="K21" s="24"/>
    </row>
    <row r="22" spans="1:17" s="1" customFormat="1" ht="15" customHeight="1" x14ac:dyDescent="0.25">
      <c r="A22" s="63" t="s">
        <v>17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s="2" customFormat="1" ht="12.75" thickBot="1" x14ac:dyDescent="0.25">
      <c r="A23" s="18"/>
      <c r="C23" s="3"/>
      <c r="D23" s="3"/>
      <c r="E23" s="3"/>
      <c r="F23" s="36"/>
      <c r="G23" s="14"/>
      <c r="H23" s="14"/>
      <c r="I23" s="14"/>
      <c r="J23" s="22"/>
      <c r="K23" s="22"/>
      <c r="L23" s="22"/>
      <c r="M23" s="22"/>
      <c r="N23" s="22"/>
      <c r="O23" s="22"/>
      <c r="P23" s="22"/>
      <c r="Q23" s="22"/>
    </row>
    <row r="24" spans="1:17" ht="15" customHeight="1" x14ac:dyDescent="0.2">
      <c r="A24" s="64" t="s">
        <v>23</v>
      </c>
      <c r="B24" s="67" t="str">
        <f>B3</f>
        <v xml:space="preserve">Bus. Unit </v>
      </c>
      <c r="C24" s="67" t="str">
        <f t="shared" ref="C24:I24" si="2">C3</f>
        <v>Country</v>
      </c>
      <c r="D24" s="67" t="str">
        <f t="shared" si="2"/>
        <v>Hotel name (if aplic)</v>
      </c>
      <c r="E24" s="67" t="str">
        <f t="shared" si="2"/>
        <v>Category</v>
      </c>
      <c r="F24" s="77" t="s">
        <v>64</v>
      </c>
      <c r="G24" s="67" t="str">
        <f t="shared" si="2"/>
        <v>Description/Action</v>
      </c>
      <c r="H24" s="67" t="str">
        <f t="shared" si="2"/>
        <v>Exp. Date</v>
      </c>
      <c r="I24" s="67" t="str">
        <f t="shared" si="2"/>
        <v>Person in charge</v>
      </c>
      <c r="J24" s="69" t="s">
        <v>3</v>
      </c>
      <c r="K24" s="70"/>
      <c r="L24" s="70"/>
      <c r="M24" s="70"/>
      <c r="N24" s="70"/>
      <c r="O24" s="70"/>
      <c r="P24" s="70"/>
      <c r="Q24" s="70"/>
    </row>
    <row r="25" spans="1:17" ht="12.75" thickBot="1" x14ac:dyDescent="0.25">
      <c r="A25" s="65"/>
      <c r="B25" s="68"/>
      <c r="C25" s="68"/>
      <c r="D25" s="68"/>
      <c r="E25" s="68"/>
      <c r="F25" s="78"/>
      <c r="G25" s="68"/>
      <c r="H25" s="68"/>
      <c r="I25" s="68"/>
      <c r="J25" s="5" t="str">
        <f>J4</f>
        <v>Revenues</v>
      </c>
      <c r="K25" s="5" t="str">
        <f t="shared" ref="K25:Q25" si="3">K4</f>
        <v>GOP</v>
      </c>
      <c r="L25" s="5" t="str">
        <f t="shared" si="3"/>
        <v>EBITDA</v>
      </c>
      <c r="M25" s="5" t="str">
        <f t="shared" si="3"/>
        <v>Net Income</v>
      </c>
      <c r="N25" s="5" t="str">
        <f t="shared" si="3"/>
        <v>Op.Cash flow</v>
      </c>
      <c r="O25" s="5" t="str">
        <f t="shared" si="3"/>
        <v>Capex</v>
      </c>
      <c r="P25" s="5" t="str">
        <f t="shared" si="3"/>
        <v>Asset Sale</v>
      </c>
      <c r="Q25" s="5" t="str">
        <f t="shared" si="3"/>
        <v>Net Fin. Debt</v>
      </c>
    </row>
    <row r="26" spans="1:17" ht="12" customHeight="1" x14ac:dyDescent="0.2">
      <c r="A26" s="33">
        <v>1</v>
      </c>
      <c r="B26" s="38" t="s">
        <v>84</v>
      </c>
      <c r="C26" s="8" t="str">
        <f>B26</f>
        <v>Italy</v>
      </c>
      <c r="D26" s="8"/>
      <c r="E26" s="38"/>
      <c r="F26" s="39" t="s">
        <v>111</v>
      </c>
      <c r="G26" s="15"/>
      <c r="H26" s="40" t="s">
        <v>52</v>
      </c>
      <c r="I26" s="15"/>
      <c r="J26" s="29"/>
      <c r="K26" s="29"/>
      <c r="L26" s="29">
        <v>-1</v>
      </c>
      <c r="M26" s="29"/>
      <c r="N26" s="29"/>
      <c r="O26" s="29"/>
      <c r="P26" s="29"/>
      <c r="Q26" s="29"/>
    </row>
    <row r="27" spans="1:17" ht="12" customHeight="1" x14ac:dyDescent="0.2">
      <c r="A27" s="19">
        <v>2</v>
      </c>
      <c r="B27" s="38" t="s">
        <v>84</v>
      </c>
      <c r="C27" s="8" t="str">
        <f t="shared" ref="C27:C40" si="4">B27</f>
        <v>Italy</v>
      </c>
      <c r="D27" s="8"/>
      <c r="E27" s="38"/>
      <c r="F27" s="39" t="s">
        <v>66</v>
      </c>
      <c r="G27" s="15"/>
      <c r="H27" s="40" t="s">
        <v>53</v>
      </c>
      <c r="I27" s="15"/>
      <c r="J27" s="29"/>
      <c r="K27" s="29"/>
      <c r="L27" s="29"/>
      <c r="M27" s="29"/>
      <c r="N27" s="29"/>
      <c r="O27" s="29"/>
      <c r="P27" s="29"/>
      <c r="Q27" s="29"/>
    </row>
    <row r="28" spans="1:17" ht="12" customHeight="1" x14ac:dyDescent="0.2">
      <c r="A28" s="33">
        <v>3</v>
      </c>
      <c r="B28" s="38" t="s">
        <v>84</v>
      </c>
      <c r="C28" s="8" t="str">
        <f t="shared" si="4"/>
        <v>Italy</v>
      </c>
      <c r="D28" s="8"/>
      <c r="E28" s="38"/>
      <c r="F28" s="39" t="s">
        <v>66</v>
      </c>
      <c r="G28" s="15"/>
      <c r="H28" s="40"/>
      <c r="I28" s="15"/>
      <c r="J28" s="29"/>
      <c r="K28" s="29">
        <v>-4</v>
      </c>
      <c r="L28" s="29">
        <v>-4</v>
      </c>
      <c r="M28" s="29"/>
      <c r="N28" s="29">
        <v>-4</v>
      </c>
      <c r="O28" s="29"/>
      <c r="P28" s="29"/>
      <c r="Q28" s="29">
        <v>-4</v>
      </c>
    </row>
    <row r="29" spans="1:17" ht="12" customHeight="1" x14ac:dyDescent="0.2">
      <c r="A29" s="19">
        <v>4</v>
      </c>
      <c r="B29" s="38" t="s">
        <v>84</v>
      </c>
      <c r="C29" s="8" t="str">
        <f t="shared" si="4"/>
        <v>Italy</v>
      </c>
      <c r="D29" s="8"/>
      <c r="E29" s="38"/>
      <c r="F29" s="39" t="s">
        <v>66</v>
      </c>
      <c r="G29" s="15"/>
      <c r="H29" s="40"/>
      <c r="I29" s="15"/>
      <c r="J29" s="29"/>
      <c r="K29" s="29"/>
      <c r="L29" s="29"/>
      <c r="M29" s="29"/>
      <c r="N29" s="29"/>
      <c r="O29" s="29"/>
      <c r="P29" s="29"/>
      <c r="Q29" s="29"/>
    </row>
    <row r="30" spans="1:17" ht="12" customHeight="1" x14ac:dyDescent="0.2">
      <c r="A30" s="33">
        <v>5</v>
      </c>
      <c r="B30" s="38" t="s">
        <v>84</v>
      </c>
      <c r="C30" s="8" t="str">
        <f t="shared" si="4"/>
        <v>Italy</v>
      </c>
      <c r="D30" s="8"/>
      <c r="E30" s="38"/>
      <c r="F30" s="39" t="s">
        <v>66</v>
      </c>
      <c r="G30" s="15"/>
      <c r="H30" s="40"/>
      <c r="I30" s="15"/>
      <c r="J30" s="29"/>
      <c r="K30" s="29"/>
      <c r="L30" s="29"/>
      <c r="M30" s="29"/>
      <c r="N30" s="29"/>
      <c r="O30" s="29"/>
      <c r="P30" s="29"/>
      <c r="Q30" s="29"/>
    </row>
    <row r="31" spans="1:17" ht="12" customHeight="1" x14ac:dyDescent="0.2">
      <c r="A31" s="19">
        <v>6</v>
      </c>
      <c r="B31" s="38" t="s">
        <v>84</v>
      </c>
      <c r="C31" s="8" t="str">
        <f t="shared" si="4"/>
        <v>Italy</v>
      </c>
      <c r="D31" s="8"/>
      <c r="E31" s="38"/>
      <c r="F31" s="39" t="s">
        <v>66</v>
      </c>
      <c r="G31" s="15"/>
      <c r="H31" s="40"/>
      <c r="I31" s="15"/>
      <c r="J31" s="29"/>
      <c r="K31" s="29"/>
      <c r="L31" s="29"/>
      <c r="M31" s="29"/>
      <c r="N31" s="29"/>
      <c r="O31" s="29"/>
      <c r="P31" s="29"/>
      <c r="Q31" s="29"/>
    </row>
    <row r="32" spans="1:17" ht="12" customHeight="1" x14ac:dyDescent="0.2">
      <c r="A32" s="33">
        <v>7</v>
      </c>
      <c r="B32" s="38" t="s">
        <v>84</v>
      </c>
      <c r="C32" s="8" t="str">
        <f t="shared" si="4"/>
        <v>Italy</v>
      </c>
      <c r="D32" s="8"/>
      <c r="E32" s="38"/>
      <c r="F32" s="39" t="s">
        <v>66</v>
      </c>
      <c r="G32" s="15"/>
      <c r="H32" s="40"/>
      <c r="I32" s="15"/>
      <c r="J32" s="29"/>
      <c r="K32" s="29"/>
      <c r="L32" s="29"/>
      <c r="M32" s="29"/>
      <c r="N32" s="29"/>
      <c r="O32" s="29"/>
      <c r="P32" s="29"/>
      <c r="Q32" s="29"/>
    </row>
    <row r="33" spans="1:17" ht="12" customHeight="1" x14ac:dyDescent="0.2">
      <c r="A33" s="19">
        <v>8</v>
      </c>
      <c r="B33" s="38" t="s">
        <v>84</v>
      </c>
      <c r="C33" s="8" t="str">
        <f t="shared" si="4"/>
        <v>Italy</v>
      </c>
      <c r="D33" s="8"/>
      <c r="E33" s="38"/>
      <c r="F33" s="39" t="s">
        <v>66</v>
      </c>
      <c r="G33" s="15"/>
      <c r="H33" s="40"/>
      <c r="I33" s="15"/>
      <c r="J33" s="29"/>
      <c r="K33" s="29"/>
      <c r="L33" s="29"/>
      <c r="M33" s="29"/>
      <c r="N33" s="29"/>
      <c r="O33" s="29"/>
      <c r="P33" s="29"/>
      <c r="Q33" s="29"/>
    </row>
    <row r="34" spans="1:17" ht="12" customHeight="1" x14ac:dyDescent="0.2">
      <c r="A34" s="33">
        <v>9</v>
      </c>
      <c r="B34" s="38" t="s">
        <v>84</v>
      </c>
      <c r="C34" s="8" t="str">
        <f t="shared" si="4"/>
        <v>Italy</v>
      </c>
      <c r="D34" s="8"/>
      <c r="E34" s="38"/>
      <c r="F34" s="39" t="s">
        <v>66</v>
      </c>
      <c r="G34" s="15"/>
      <c r="H34" s="40"/>
      <c r="I34" s="15"/>
      <c r="J34" s="29"/>
      <c r="K34" s="29"/>
      <c r="L34" s="29"/>
      <c r="M34" s="29"/>
      <c r="N34" s="29"/>
      <c r="O34" s="29"/>
      <c r="P34" s="29"/>
      <c r="Q34" s="29"/>
    </row>
    <row r="35" spans="1:17" ht="12" customHeight="1" x14ac:dyDescent="0.2">
      <c r="A35" s="19">
        <v>10</v>
      </c>
      <c r="B35" s="38" t="s">
        <v>84</v>
      </c>
      <c r="C35" s="8" t="str">
        <f t="shared" si="4"/>
        <v>Italy</v>
      </c>
      <c r="D35" s="8"/>
      <c r="E35" s="38"/>
      <c r="F35" s="39" t="s">
        <v>66</v>
      </c>
      <c r="G35" s="15"/>
      <c r="H35" s="40"/>
      <c r="I35" s="15"/>
      <c r="J35" s="29"/>
      <c r="K35" s="29"/>
      <c r="L35" s="29"/>
      <c r="M35" s="29"/>
      <c r="N35" s="29"/>
      <c r="O35" s="29"/>
      <c r="P35" s="29"/>
      <c r="Q35" s="29"/>
    </row>
    <row r="36" spans="1:17" ht="12" customHeight="1" x14ac:dyDescent="0.2">
      <c r="A36" s="33">
        <v>11</v>
      </c>
      <c r="B36" s="38" t="s">
        <v>84</v>
      </c>
      <c r="C36" s="8" t="str">
        <f t="shared" si="4"/>
        <v>Italy</v>
      </c>
      <c r="D36" s="8"/>
      <c r="E36" s="38"/>
      <c r="F36" s="39" t="s">
        <v>66</v>
      </c>
      <c r="G36" s="15"/>
      <c r="H36" s="40"/>
      <c r="I36" s="15"/>
      <c r="J36" s="29"/>
      <c r="K36" s="29"/>
      <c r="L36" s="29"/>
      <c r="M36" s="29"/>
      <c r="N36" s="29"/>
      <c r="O36" s="29"/>
      <c r="P36" s="29"/>
      <c r="Q36" s="29"/>
    </row>
    <row r="37" spans="1:17" ht="12" customHeight="1" x14ac:dyDescent="0.2">
      <c r="A37" s="19">
        <v>12</v>
      </c>
      <c r="B37" s="38" t="s">
        <v>84</v>
      </c>
      <c r="C37" s="8" t="str">
        <f t="shared" si="4"/>
        <v>Italy</v>
      </c>
      <c r="D37" s="8"/>
      <c r="E37" s="38"/>
      <c r="F37" s="39" t="s">
        <v>66</v>
      </c>
      <c r="G37" s="15"/>
      <c r="H37" s="40"/>
      <c r="I37" s="15"/>
      <c r="J37" s="29"/>
      <c r="K37" s="29"/>
      <c r="L37" s="29"/>
      <c r="M37" s="29"/>
      <c r="N37" s="29"/>
      <c r="O37" s="29"/>
      <c r="P37" s="29"/>
      <c r="Q37" s="29"/>
    </row>
    <row r="38" spans="1:17" ht="12" customHeight="1" x14ac:dyDescent="0.2">
      <c r="A38" s="33">
        <v>13</v>
      </c>
      <c r="B38" s="38" t="s">
        <v>84</v>
      </c>
      <c r="C38" s="8" t="str">
        <f t="shared" si="4"/>
        <v>Italy</v>
      </c>
      <c r="D38" s="8"/>
      <c r="E38" s="38"/>
      <c r="F38" s="39" t="s">
        <v>66</v>
      </c>
      <c r="G38" s="15"/>
      <c r="H38" s="40"/>
      <c r="I38" s="15"/>
      <c r="J38" s="29"/>
      <c r="K38" s="29"/>
      <c r="L38" s="29"/>
      <c r="M38" s="29"/>
      <c r="N38" s="29"/>
      <c r="O38" s="29"/>
      <c r="P38" s="29"/>
      <c r="Q38" s="29"/>
    </row>
    <row r="39" spans="1:17" ht="12" customHeight="1" x14ac:dyDescent="0.2">
      <c r="A39" s="19">
        <v>14</v>
      </c>
      <c r="B39" s="38" t="s">
        <v>84</v>
      </c>
      <c r="C39" s="8" t="str">
        <f t="shared" si="4"/>
        <v>Italy</v>
      </c>
      <c r="D39" s="8"/>
      <c r="E39" s="38"/>
      <c r="F39" s="39" t="s">
        <v>66</v>
      </c>
      <c r="G39" s="15"/>
      <c r="H39" s="40"/>
      <c r="I39" s="15"/>
      <c r="J39" s="29"/>
      <c r="K39" s="29"/>
      <c r="L39" s="29"/>
      <c r="M39" s="29"/>
      <c r="N39" s="29"/>
      <c r="O39" s="29"/>
      <c r="P39" s="29"/>
      <c r="Q39" s="29"/>
    </row>
    <row r="40" spans="1:17" ht="12" customHeight="1" x14ac:dyDescent="0.2">
      <c r="A40" s="33">
        <v>15</v>
      </c>
      <c r="B40" s="38" t="s">
        <v>84</v>
      </c>
      <c r="C40" s="8" t="str">
        <f t="shared" si="4"/>
        <v>Italy</v>
      </c>
      <c r="D40" s="8"/>
      <c r="E40" s="38"/>
      <c r="F40" s="39" t="s">
        <v>66</v>
      </c>
      <c r="G40" s="15"/>
      <c r="H40" s="40"/>
      <c r="I40" s="15"/>
      <c r="J40" s="29"/>
      <c r="K40" s="29"/>
      <c r="L40" s="29"/>
      <c r="M40" s="29"/>
      <c r="N40" s="29"/>
      <c r="O40" s="29"/>
      <c r="P40" s="29"/>
      <c r="Q40" s="29"/>
    </row>
    <row r="41" spans="1:17" ht="15" customHeight="1" thickBot="1" x14ac:dyDescent="0.25">
      <c r="A41" s="66" t="s">
        <v>7</v>
      </c>
      <c r="B41" s="66"/>
      <c r="C41" s="17"/>
      <c r="D41" s="17"/>
      <c r="E41" s="17"/>
      <c r="F41" s="35"/>
      <c r="G41" s="17"/>
      <c r="H41" s="17"/>
      <c r="I41" s="17"/>
      <c r="J41" s="28">
        <f>+SUM(J26:J40)</f>
        <v>0</v>
      </c>
      <c r="K41" s="28">
        <f t="shared" ref="K41:Q41" si="5">+SUM(K26:K40)</f>
        <v>-4</v>
      </c>
      <c r="L41" s="28">
        <f t="shared" si="5"/>
        <v>-5</v>
      </c>
      <c r="M41" s="28">
        <f t="shared" si="5"/>
        <v>0</v>
      </c>
      <c r="N41" s="28">
        <f t="shared" si="5"/>
        <v>-4</v>
      </c>
      <c r="O41" s="28">
        <f t="shared" si="5"/>
        <v>0</v>
      </c>
      <c r="P41" s="28">
        <f t="shared" si="5"/>
        <v>0</v>
      </c>
      <c r="Q41" s="28">
        <f t="shared" si="5"/>
        <v>-4</v>
      </c>
    </row>
    <row r="42" spans="1:17" ht="12.75" thickTop="1" x14ac:dyDescent="0.2">
      <c r="A42" s="33"/>
      <c r="B42" s="9"/>
      <c r="C42" s="10"/>
      <c r="D42" s="11"/>
      <c r="E42" s="11"/>
      <c r="F42" s="37"/>
      <c r="G42" s="18"/>
      <c r="H42" s="18"/>
      <c r="I42" s="18"/>
      <c r="J42" s="24"/>
      <c r="K42" s="24"/>
    </row>
    <row r="43" spans="1:17" x14ac:dyDescent="0.2">
      <c r="A43" s="33"/>
      <c r="B43" s="9"/>
      <c r="C43" s="10"/>
      <c r="D43" s="11"/>
      <c r="E43" s="11"/>
      <c r="F43" s="37"/>
      <c r="G43" s="18"/>
      <c r="H43" s="18"/>
      <c r="I43" s="18"/>
      <c r="J43" s="24"/>
      <c r="K43" s="24"/>
    </row>
    <row r="44" spans="1:17" s="1" customFormat="1" ht="15" customHeight="1" x14ac:dyDescent="0.25">
      <c r="A44" s="63" t="s">
        <v>28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ht="12.75" thickBot="1" x14ac:dyDescent="0.25">
      <c r="A45" s="33"/>
      <c r="B45" s="9"/>
      <c r="C45" s="3"/>
      <c r="D45" s="3"/>
      <c r="E45" s="3"/>
      <c r="F45" s="36"/>
      <c r="G45" s="14"/>
      <c r="H45" s="14"/>
      <c r="I45" s="14"/>
      <c r="J45" s="22"/>
      <c r="K45" s="22"/>
      <c r="L45" s="22"/>
      <c r="M45" s="22"/>
      <c r="N45" s="22"/>
      <c r="O45" s="22"/>
      <c r="P45" s="22"/>
      <c r="Q45" s="22"/>
    </row>
    <row r="46" spans="1:17" ht="15" customHeight="1" x14ac:dyDescent="0.2">
      <c r="J46" s="80" t="s">
        <v>3</v>
      </c>
      <c r="K46" s="70"/>
      <c r="L46" s="70"/>
      <c r="M46" s="70"/>
      <c r="N46" s="70"/>
      <c r="O46" s="70"/>
      <c r="P46" s="70"/>
      <c r="Q46" s="81"/>
    </row>
    <row r="47" spans="1:17" ht="12.75" thickBot="1" x14ac:dyDescent="0.25">
      <c r="D47" s="12"/>
      <c r="E47" s="12"/>
      <c r="F47" s="20"/>
      <c r="G47" s="20"/>
      <c r="H47" s="20"/>
      <c r="I47" s="20"/>
      <c r="J47" s="13" t="str">
        <f>J25</f>
        <v>Revenues</v>
      </c>
      <c r="K47" s="13" t="str">
        <f t="shared" ref="K47:Q47" si="6">K25</f>
        <v>GOP</v>
      </c>
      <c r="L47" s="13" t="str">
        <f t="shared" si="6"/>
        <v>EBITDA</v>
      </c>
      <c r="M47" s="13" t="str">
        <f t="shared" si="6"/>
        <v>Net Income</v>
      </c>
      <c r="N47" s="13" t="str">
        <f t="shared" si="6"/>
        <v>Op.Cash flow</v>
      </c>
      <c r="O47" s="13" t="str">
        <f t="shared" si="6"/>
        <v>Capex</v>
      </c>
      <c r="P47" s="13" t="str">
        <f t="shared" si="6"/>
        <v>Asset Sale</v>
      </c>
      <c r="Q47" s="13" t="str">
        <f t="shared" si="6"/>
        <v>Net Fin. Debt</v>
      </c>
    </row>
    <row r="48" spans="1:17" ht="13.5" customHeight="1" thickBot="1" x14ac:dyDescent="0.25">
      <c r="A48" s="79" t="s">
        <v>50</v>
      </c>
      <c r="B48" s="79"/>
      <c r="C48" s="79"/>
      <c r="D48" s="79"/>
      <c r="E48" s="21"/>
      <c r="F48" s="21"/>
      <c r="G48" s="21"/>
      <c r="H48" s="21"/>
      <c r="I48" s="21"/>
      <c r="J48" s="26">
        <f>+J20+J41</f>
        <v>7</v>
      </c>
      <c r="K48" s="26">
        <f t="shared" ref="K48:Q48" si="7">+K20+K41</f>
        <v>-1.7999999999999998</v>
      </c>
      <c r="L48" s="26">
        <f t="shared" si="7"/>
        <v>-2.8</v>
      </c>
      <c r="M48" s="26">
        <f t="shared" si="7"/>
        <v>2.2000000000000002</v>
      </c>
      <c r="N48" s="26">
        <f t="shared" si="7"/>
        <v>-1.7999999999999998</v>
      </c>
      <c r="O48" s="26">
        <f t="shared" si="7"/>
        <v>0</v>
      </c>
      <c r="P48" s="26">
        <f t="shared" si="7"/>
        <v>0</v>
      </c>
      <c r="Q48" s="26">
        <f t="shared" si="7"/>
        <v>-1.7999999999999998</v>
      </c>
    </row>
    <row r="49" spans="1:17" ht="13.5" customHeight="1" outlineLevel="1" thickTop="1" x14ac:dyDescent="0.2">
      <c r="A49" s="34"/>
      <c r="B49" s="30"/>
      <c r="C49" s="30"/>
      <c r="D49" s="31"/>
      <c r="E49" s="31"/>
      <c r="F49" s="31"/>
      <c r="G49" s="31"/>
      <c r="H49" s="31"/>
      <c r="I49" s="31"/>
      <c r="J49" s="32"/>
      <c r="K49" s="32"/>
      <c r="L49" s="32"/>
      <c r="M49" s="32"/>
      <c r="N49" s="32"/>
      <c r="O49" s="32"/>
      <c r="P49" s="32"/>
      <c r="Q49" s="32"/>
    </row>
    <row r="50" spans="1:17" ht="13.5" customHeight="1" outlineLevel="1" x14ac:dyDescent="0.2">
      <c r="A50" s="34"/>
      <c r="B50" s="30"/>
      <c r="C50" s="30"/>
      <c r="D50" s="31"/>
      <c r="E50" s="31"/>
      <c r="F50" s="31"/>
      <c r="G50" s="31"/>
      <c r="H50" s="31" t="s">
        <v>79</v>
      </c>
      <c r="I50" s="4" t="s">
        <v>66</v>
      </c>
      <c r="J50" s="32">
        <f>SUMIF($F$5:$F$19,$I50,J$5:J$19)+SUMIF($F$26:$F$40,$I50,J$26:J$40)</f>
        <v>7</v>
      </c>
      <c r="K50" s="32">
        <f t="shared" ref="K50:Q50" si="8">SUMIF($F$5:$F$19,$I50,K$5:K$19)+SUMIF($F$26:$F$40,$I50,K$26:K$40)</f>
        <v>-1.7999999999999998</v>
      </c>
      <c r="L50" s="32">
        <f t="shared" si="8"/>
        <v>-1.7999999999999998</v>
      </c>
      <c r="M50" s="32">
        <f t="shared" si="8"/>
        <v>2.2000000000000002</v>
      </c>
      <c r="N50" s="32">
        <f>SUMIF($F$5:$F$19,$I50,N$5:N$19)+SUMIF($F$26:$F$40,$I50,N$26:N$40)</f>
        <v>-1.7999999999999998</v>
      </c>
      <c r="O50" s="32">
        <f t="shared" si="8"/>
        <v>0</v>
      </c>
      <c r="P50" s="32">
        <f t="shared" si="8"/>
        <v>0</v>
      </c>
      <c r="Q50" s="32">
        <f t="shared" si="8"/>
        <v>-1.7999999999999998</v>
      </c>
    </row>
    <row r="51" spans="1:17" ht="13.5" customHeight="1" outlineLevel="1" x14ac:dyDescent="0.2">
      <c r="A51" s="34"/>
      <c r="B51" s="30"/>
      <c r="C51" s="30"/>
      <c r="D51" s="31"/>
      <c r="E51" s="31"/>
      <c r="F51" s="31"/>
      <c r="G51" s="31"/>
      <c r="H51" s="31"/>
      <c r="I51" s="4" t="s">
        <v>90</v>
      </c>
      <c r="J51" s="32">
        <f t="shared" ref="J51:Q68" si="9">SUMIF($F$5:$F$19,$I51,J$5:J$19)+SUMIF($F$26:$F$40,$I51,J$26:J$40)</f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9"/>
        <v>0</v>
      </c>
      <c r="O51" s="32">
        <f t="shared" si="9"/>
        <v>0</v>
      </c>
      <c r="P51" s="32">
        <f t="shared" si="9"/>
        <v>0</v>
      </c>
      <c r="Q51" s="32">
        <f t="shared" si="9"/>
        <v>0</v>
      </c>
    </row>
    <row r="52" spans="1:17" ht="13.5" customHeight="1" outlineLevel="1" x14ac:dyDescent="0.2">
      <c r="A52" s="34"/>
      <c r="B52" s="30"/>
      <c r="C52" s="30"/>
      <c r="D52" s="31"/>
      <c r="E52" s="31"/>
      <c r="F52" s="31"/>
      <c r="G52" s="31"/>
      <c r="H52" s="31"/>
      <c r="I52" s="4" t="s">
        <v>91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si="9"/>
        <v>0</v>
      </c>
      <c r="O52" s="32">
        <f t="shared" si="9"/>
        <v>0</v>
      </c>
      <c r="P52" s="32">
        <f t="shared" si="9"/>
        <v>0</v>
      </c>
      <c r="Q52" s="32">
        <f t="shared" si="9"/>
        <v>0</v>
      </c>
    </row>
    <row r="53" spans="1:17" ht="13.5" customHeight="1" outlineLevel="1" x14ac:dyDescent="0.2">
      <c r="A53" s="34"/>
      <c r="B53" s="30"/>
      <c r="C53" s="30"/>
      <c r="D53" s="31"/>
      <c r="E53" s="31"/>
      <c r="F53" s="31"/>
      <c r="G53" s="31"/>
      <c r="H53" s="31"/>
      <c r="I53" s="4" t="s">
        <v>67</v>
      </c>
      <c r="J53" s="32">
        <f t="shared" si="9"/>
        <v>0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 t="shared" si="9"/>
        <v>0</v>
      </c>
      <c r="O53" s="32">
        <f t="shared" si="9"/>
        <v>0</v>
      </c>
      <c r="P53" s="32">
        <f t="shared" si="9"/>
        <v>0</v>
      </c>
      <c r="Q53" s="32">
        <f t="shared" si="9"/>
        <v>0</v>
      </c>
    </row>
    <row r="54" spans="1:17" ht="13.5" customHeight="1" outlineLevel="1" x14ac:dyDescent="0.2">
      <c r="A54" s="34"/>
      <c r="B54" s="30"/>
      <c r="C54" s="30"/>
      <c r="D54" s="31"/>
      <c r="E54" s="31"/>
      <c r="F54" s="31"/>
      <c r="G54" s="31"/>
      <c r="H54" s="31"/>
      <c r="I54" s="4" t="s">
        <v>68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si="9"/>
        <v>0</v>
      </c>
      <c r="O54" s="32">
        <f t="shared" si="9"/>
        <v>0</v>
      </c>
      <c r="P54" s="32">
        <f t="shared" si="9"/>
        <v>0</v>
      </c>
      <c r="Q54" s="32">
        <f t="shared" si="9"/>
        <v>0</v>
      </c>
    </row>
    <row r="55" spans="1:17" ht="13.5" customHeight="1" outlineLevel="1" x14ac:dyDescent="0.2">
      <c r="A55" s="34"/>
      <c r="B55" s="30"/>
      <c r="C55" s="30"/>
      <c r="D55" s="31"/>
      <c r="E55" s="31"/>
      <c r="F55" s="31"/>
      <c r="G55" s="31"/>
      <c r="H55" s="31"/>
      <c r="I55" s="4" t="s">
        <v>92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0</v>
      </c>
      <c r="O55" s="32">
        <f t="shared" si="9"/>
        <v>0</v>
      </c>
      <c r="P55" s="32">
        <f t="shared" si="9"/>
        <v>0</v>
      </c>
      <c r="Q55" s="32">
        <f t="shared" si="9"/>
        <v>0</v>
      </c>
    </row>
    <row r="56" spans="1:17" ht="13.5" customHeight="1" outlineLevel="1" x14ac:dyDescent="0.2">
      <c r="A56" s="34"/>
      <c r="B56" s="30"/>
      <c r="C56" s="30"/>
      <c r="D56" s="31"/>
      <c r="E56" s="31"/>
      <c r="F56" s="31"/>
      <c r="G56" s="31"/>
      <c r="H56" s="31"/>
      <c r="I56" s="4" t="s">
        <v>93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si="9"/>
        <v>0</v>
      </c>
      <c r="O56" s="32">
        <f t="shared" si="9"/>
        <v>0</v>
      </c>
      <c r="P56" s="32">
        <f t="shared" si="9"/>
        <v>0</v>
      </c>
      <c r="Q56" s="32">
        <f t="shared" si="9"/>
        <v>0</v>
      </c>
    </row>
    <row r="57" spans="1:17" ht="13.5" customHeight="1" outlineLevel="1" x14ac:dyDescent="0.2">
      <c r="A57" s="34"/>
      <c r="B57" s="30"/>
      <c r="C57" s="30"/>
      <c r="D57" s="31"/>
      <c r="E57" s="31"/>
      <c r="F57" s="31"/>
      <c r="G57" s="31"/>
      <c r="H57" s="31"/>
      <c r="I57" s="4" t="s">
        <v>94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si="9"/>
        <v>0</v>
      </c>
      <c r="O57" s="32">
        <f t="shared" si="9"/>
        <v>0</v>
      </c>
      <c r="P57" s="32">
        <f t="shared" si="9"/>
        <v>0</v>
      </c>
      <c r="Q57" s="32">
        <f t="shared" si="9"/>
        <v>0</v>
      </c>
    </row>
    <row r="58" spans="1:17" ht="13.5" customHeight="1" outlineLevel="1" x14ac:dyDescent="0.2">
      <c r="A58" s="34"/>
      <c r="B58" s="30"/>
      <c r="C58" s="30"/>
      <c r="D58" s="31"/>
      <c r="E58" s="31"/>
      <c r="F58" s="31"/>
      <c r="G58" s="31"/>
      <c r="H58" s="31"/>
      <c r="I58" s="4" t="s">
        <v>95</v>
      </c>
      <c r="J58" s="32">
        <f t="shared" si="9"/>
        <v>0</v>
      </c>
      <c r="K58" s="32">
        <f t="shared" si="9"/>
        <v>0</v>
      </c>
      <c r="L58" s="32">
        <f t="shared" si="9"/>
        <v>0</v>
      </c>
      <c r="M58" s="32">
        <f t="shared" si="9"/>
        <v>0</v>
      </c>
      <c r="N58" s="32">
        <f t="shared" si="9"/>
        <v>0</v>
      </c>
      <c r="O58" s="32">
        <f t="shared" si="9"/>
        <v>0</v>
      </c>
      <c r="P58" s="32">
        <f t="shared" si="9"/>
        <v>0</v>
      </c>
      <c r="Q58" s="32">
        <f t="shared" si="9"/>
        <v>0</v>
      </c>
    </row>
    <row r="59" spans="1:17" ht="13.5" customHeight="1" outlineLevel="1" x14ac:dyDescent="0.2">
      <c r="A59" s="34"/>
      <c r="B59" s="30"/>
      <c r="C59" s="30"/>
      <c r="D59" s="31"/>
      <c r="E59" s="31"/>
      <c r="F59" s="31"/>
      <c r="G59" s="31"/>
      <c r="H59" s="31"/>
      <c r="I59" s="4" t="s">
        <v>69</v>
      </c>
      <c r="J59" s="32">
        <f t="shared" si="9"/>
        <v>0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0</v>
      </c>
      <c r="O59" s="32">
        <f t="shared" si="9"/>
        <v>0</v>
      </c>
      <c r="P59" s="32">
        <f t="shared" si="9"/>
        <v>0</v>
      </c>
      <c r="Q59" s="32">
        <f t="shared" si="9"/>
        <v>0</v>
      </c>
    </row>
    <row r="60" spans="1:17" ht="13.5" customHeight="1" outlineLevel="1" x14ac:dyDescent="0.2">
      <c r="A60" s="34"/>
      <c r="B60" s="30"/>
      <c r="C60" s="30"/>
      <c r="D60" s="31"/>
      <c r="E60" s="31"/>
      <c r="F60" s="31"/>
      <c r="G60" s="31"/>
      <c r="H60" s="31"/>
      <c r="I60" s="4" t="s">
        <v>70</v>
      </c>
      <c r="J60" s="32">
        <f t="shared" si="9"/>
        <v>0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si="9"/>
        <v>0</v>
      </c>
      <c r="O60" s="32">
        <f t="shared" si="9"/>
        <v>0</v>
      </c>
      <c r="P60" s="32">
        <f t="shared" si="9"/>
        <v>0</v>
      </c>
      <c r="Q60" s="32">
        <f t="shared" si="9"/>
        <v>0</v>
      </c>
    </row>
    <row r="61" spans="1:17" ht="13.5" customHeight="1" outlineLevel="1" x14ac:dyDescent="0.2">
      <c r="A61" s="34"/>
      <c r="B61" s="30"/>
      <c r="C61" s="30"/>
      <c r="D61" s="31"/>
      <c r="E61" s="31"/>
      <c r="F61" s="31"/>
      <c r="G61" s="31"/>
      <c r="H61" s="31"/>
      <c r="I61" s="4" t="s">
        <v>71</v>
      </c>
      <c r="J61" s="32">
        <f t="shared" si="9"/>
        <v>0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 t="shared" si="9"/>
        <v>0</v>
      </c>
      <c r="O61" s="32">
        <f t="shared" si="9"/>
        <v>0</v>
      </c>
      <c r="P61" s="32">
        <f t="shared" si="9"/>
        <v>0</v>
      </c>
      <c r="Q61" s="32">
        <f t="shared" si="9"/>
        <v>0</v>
      </c>
    </row>
    <row r="62" spans="1:17" ht="13.5" customHeight="1" outlineLevel="1" x14ac:dyDescent="0.2">
      <c r="A62" s="34"/>
      <c r="B62" s="30"/>
      <c r="C62" s="30"/>
      <c r="D62" s="31"/>
      <c r="E62" s="31"/>
      <c r="F62" s="31"/>
      <c r="G62" s="31"/>
      <c r="H62" s="31"/>
      <c r="I62" s="4" t="s">
        <v>72</v>
      </c>
      <c r="J62" s="32">
        <f t="shared" si="9"/>
        <v>0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 t="shared" si="9"/>
        <v>0</v>
      </c>
      <c r="O62" s="32">
        <f t="shared" si="9"/>
        <v>0</v>
      </c>
      <c r="P62" s="32">
        <f t="shared" si="9"/>
        <v>0</v>
      </c>
      <c r="Q62" s="32">
        <f t="shared" si="9"/>
        <v>0</v>
      </c>
    </row>
    <row r="63" spans="1:17" ht="13.5" customHeight="1" outlineLevel="1" x14ac:dyDescent="0.2">
      <c r="A63" s="34"/>
      <c r="B63" s="30"/>
      <c r="C63" s="30"/>
      <c r="D63" s="31"/>
      <c r="E63" s="31"/>
      <c r="F63" s="31"/>
      <c r="G63" s="31"/>
      <c r="H63" s="31"/>
      <c r="I63" s="4" t="s">
        <v>73</v>
      </c>
      <c r="J63" s="32">
        <f t="shared" si="9"/>
        <v>0</v>
      </c>
      <c r="K63" s="32">
        <f t="shared" si="9"/>
        <v>0</v>
      </c>
      <c r="L63" s="32">
        <f t="shared" si="9"/>
        <v>0</v>
      </c>
      <c r="M63" s="32">
        <f t="shared" si="9"/>
        <v>0</v>
      </c>
      <c r="N63" s="32">
        <f t="shared" si="9"/>
        <v>0</v>
      </c>
      <c r="O63" s="32">
        <f t="shared" si="9"/>
        <v>0</v>
      </c>
      <c r="P63" s="32">
        <f t="shared" si="9"/>
        <v>0</v>
      </c>
      <c r="Q63" s="32">
        <f t="shared" si="9"/>
        <v>0</v>
      </c>
    </row>
    <row r="64" spans="1:17" ht="13.5" customHeight="1" outlineLevel="1" x14ac:dyDescent="0.2">
      <c r="A64" s="34"/>
      <c r="B64" s="30"/>
      <c r="C64" s="30"/>
      <c r="D64" s="31"/>
      <c r="E64" s="31"/>
      <c r="F64" s="31"/>
      <c r="G64" s="31"/>
      <c r="H64" s="31"/>
      <c r="I64" s="4" t="s">
        <v>74</v>
      </c>
      <c r="J64" s="32">
        <f t="shared" si="9"/>
        <v>0</v>
      </c>
      <c r="K64" s="32">
        <f t="shared" si="9"/>
        <v>0</v>
      </c>
      <c r="L64" s="32">
        <f t="shared" si="9"/>
        <v>0</v>
      </c>
      <c r="M64" s="32">
        <f t="shared" si="9"/>
        <v>0</v>
      </c>
      <c r="N64" s="32">
        <f t="shared" si="9"/>
        <v>0</v>
      </c>
      <c r="O64" s="32">
        <f t="shared" si="9"/>
        <v>0</v>
      </c>
      <c r="P64" s="32">
        <f t="shared" si="9"/>
        <v>0</v>
      </c>
      <c r="Q64" s="32">
        <f t="shared" si="9"/>
        <v>0</v>
      </c>
    </row>
    <row r="65" spans="1:17" ht="13.5" customHeight="1" outlineLevel="1" x14ac:dyDescent="0.2">
      <c r="A65" s="34"/>
      <c r="B65" s="30"/>
      <c r="C65" s="30"/>
      <c r="D65" s="31"/>
      <c r="E65" s="31"/>
      <c r="F65" s="31"/>
      <c r="G65" s="31"/>
      <c r="H65" s="31"/>
      <c r="I65" s="4" t="s">
        <v>75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>
        <f t="shared" si="9"/>
        <v>0</v>
      </c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</row>
    <row r="66" spans="1:17" ht="13.5" customHeight="1" outlineLevel="1" x14ac:dyDescent="0.2">
      <c r="A66" s="34"/>
      <c r="B66" s="30"/>
      <c r="C66" s="30"/>
      <c r="D66" s="31"/>
      <c r="E66" s="31"/>
      <c r="F66" s="31"/>
      <c r="G66" s="31"/>
      <c r="H66" s="31"/>
      <c r="I66" s="4" t="s">
        <v>76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  <c r="N66" s="32">
        <f t="shared" si="9"/>
        <v>0</v>
      </c>
      <c r="O66" s="32">
        <f t="shared" si="9"/>
        <v>0</v>
      </c>
      <c r="P66" s="32">
        <f t="shared" si="9"/>
        <v>0</v>
      </c>
      <c r="Q66" s="32">
        <f t="shared" si="9"/>
        <v>0</v>
      </c>
    </row>
    <row r="67" spans="1:17" ht="13.5" customHeight="1" outlineLevel="1" x14ac:dyDescent="0.2">
      <c r="A67" s="34"/>
      <c r="B67" s="30"/>
      <c r="C67" s="30"/>
      <c r="D67" s="31"/>
      <c r="E67" s="31"/>
      <c r="F67" s="31"/>
      <c r="G67" s="31"/>
      <c r="H67" s="31"/>
      <c r="I67" s="4" t="s">
        <v>89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 t="shared" si="9"/>
        <v>0</v>
      </c>
      <c r="P67" s="32">
        <f t="shared" si="9"/>
        <v>0</v>
      </c>
      <c r="Q67" s="32">
        <f t="shared" si="9"/>
        <v>0</v>
      </c>
    </row>
    <row r="68" spans="1:17" ht="13.5" customHeight="1" outlineLevel="1" x14ac:dyDescent="0.2">
      <c r="A68" s="34"/>
      <c r="B68" s="30"/>
      <c r="C68" s="30"/>
      <c r="D68" s="31"/>
      <c r="E68" s="31"/>
      <c r="F68" s="31"/>
      <c r="G68" s="31"/>
      <c r="H68" s="31"/>
      <c r="I68" s="4" t="s">
        <v>111</v>
      </c>
      <c r="J68" s="32">
        <f t="shared" si="9"/>
        <v>0</v>
      </c>
      <c r="K68" s="32">
        <f t="shared" si="9"/>
        <v>0</v>
      </c>
      <c r="L68" s="32">
        <f t="shared" si="9"/>
        <v>-1</v>
      </c>
      <c r="M68" s="32">
        <f t="shared" si="9"/>
        <v>0</v>
      </c>
      <c r="N68" s="32">
        <f t="shared" si="9"/>
        <v>0</v>
      </c>
      <c r="O68" s="32">
        <f t="shared" si="9"/>
        <v>0</v>
      </c>
      <c r="P68" s="32">
        <f t="shared" si="9"/>
        <v>0</v>
      </c>
      <c r="Q68" s="32">
        <f t="shared" si="9"/>
        <v>0</v>
      </c>
    </row>
    <row r="69" spans="1:17" ht="13.5" customHeight="1" x14ac:dyDescent="0.2">
      <c r="A69" s="34"/>
      <c r="B69" s="30"/>
      <c r="C69" s="30"/>
      <c r="D69" s="31"/>
      <c r="E69" s="31"/>
      <c r="F69" s="31"/>
      <c r="G69" s="31"/>
      <c r="H69" s="31"/>
      <c r="I69" s="31"/>
      <c r="J69" s="32"/>
      <c r="K69" s="32"/>
      <c r="L69" s="32"/>
      <c r="M69" s="32"/>
      <c r="N69" s="32"/>
      <c r="O69" s="32"/>
      <c r="P69" s="32"/>
      <c r="Q69" s="32"/>
    </row>
    <row r="70" spans="1:17" ht="15" customHeight="1" thickBot="1" x14ac:dyDescent="0.25">
      <c r="A70" s="79" t="s">
        <v>27</v>
      </c>
      <c r="B70" s="79"/>
      <c r="C70" s="79"/>
      <c r="D70" s="21"/>
      <c r="E70" s="21"/>
      <c r="F70" s="21"/>
      <c r="G70" s="21"/>
      <c r="H70" s="21"/>
      <c r="I70" s="21"/>
      <c r="J70" s="26">
        <v>1510</v>
      </c>
      <c r="K70" s="26">
        <v>450</v>
      </c>
      <c r="L70" s="26">
        <v>190.5</v>
      </c>
      <c r="M70" s="26">
        <v>15</v>
      </c>
      <c r="N70" s="26">
        <v>195</v>
      </c>
      <c r="O70" s="26">
        <v>-140</v>
      </c>
      <c r="P70" s="26">
        <v>145</v>
      </c>
      <c r="Q70" s="26">
        <v>-748</v>
      </c>
    </row>
    <row r="71" spans="1:17" ht="15.75" customHeight="1" thickTop="1" x14ac:dyDescent="0.2">
      <c r="C71" s="19"/>
      <c r="D71" s="19"/>
      <c r="E71" s="19"/>
      <c r="J71" s="27"/>
      <c r="K71" s="27"/>
      <c r="L71" s="27"/>
      <c r="M71" s="27"/>
      <c r="N71" s="27"/>
      <c r="O71" s="27"/>
      <c r="P71" s="27"/>
      <c r="Q71" s="27"/>
    </row>
    <row r="72" spans="1:17" ht="15.75" customHeight="1" thickBot="1" x14ac:dyDescent="0.25">
      <c r="A72" s="79" t="s">
        <v>26</v>
      </c>
      <c r="B72" s="79"/>
      <c r="C72" s="79"/>
      <c r="D72" s="79"/>
      <c r="E72" s="21"/>
      <c r="F72" s="21"/>
      <c r="G72" s="21"/>
      <c r="H72" s="21"/>
      <c r="I72" s="21"/>
      <c r="J72" s="26">
        <f t="shared" ref="J72:Q72" si="10">J70+J48</f>
        <v>1517</v>
      </c>
      <c r="K72" s="26">
        <f t="shared" si="10"/>
        <v>448.2</v>
      </c>
      <c r="L72" s="26">
        <f t="shared" si="10"/>
        <v>187.7</v>
      </c>
      <c r="M72" s="26">
        <f t="shared" si="10"/>
        <v>17.2</v>
      </c>
      <c r="N72" s="26">
        <f t="shared" si="10"/>
        <v>193.2</v>
      </c>
      <c r="O72" s="26">
        <f t="shared" si="10"/>
        <v>-140</v>
      </c>
      <c r="P72" s="26">
        <f t="shared" si="10"/>
        <v>145</v>
      </c>
      <c r="Q72" s="26">
        <f t="shared" si="10"/>
        <v>-749.8</v>
      </c>
    </row>
    <row r="73" spans="1:17" ht="12.75" thickTop="1" x14ac:dyDescent="0.2"/>
  </sheetData>
  <dataConsolidate/>
  <mergeCells count="29">
    <mergeCell ref="A48:D48"/>
    <mergeCell ref="A72:D72"/>
    <mergeCell ref="B3:B4"/>
    <mergeCell ref="A70:C70"/>
    <mergeCell ref="A44:Q44"/>
    <mergeCell ref="A22:Q22"/>
    <mergeCell ref="A20:B20"/>
    <mergeCell ref="B24:B25"/>
    <mergeCell ref="F24:F25"/>
    <mergeCell ref="E3:E4"/>
    <mergeCell ref="J46:Q46"/>
    <mergeCell ref="C24:C25"/>
    <mergeCell ref="D24:D25"/>
    <mergeCell ref="G24:G25"/>
    <mergeCell ref="H24:H25"/>
    <mergeCell ref="I24:I25"/>
    <mergeCell ref="A1:Q1"/>
    <mergeCell ref="A3:A4"/>
    <mergeCell ref="A24:A25"/>
    <mergeCell ref="A41:B41"/>
    <mergeCell ref="E24:E25"/>
    <mergeCell ref="J24:Q24"/>
    <mergeCell ref="C3:C4"/>
    <mergeCell ref="D3:D4"/>
    <mergeCell ref="G3:G4"/>
    <mergeCell ref="H3:H4"/>
    <mergeCell ref="I3:I4"/>
    <mergeCell ref="J3:Q3"/>
    <mergeCell ref="F3:F4"/>
  </mergeCells>
  <dataValidations count="2">
    <dataValidation type="list" allowBlank="1" showInputMessage="1" showErrorMessage="1" sqref="H26:H40">
      <formula1>$D$27:$D$38</formula1>
    </dataValidation>
    <dataValidation type="list" allowBlank="1" showInputMessage="1" showErrorMessage="1" sqref="E26:E40">
      <formula1>$D$12:$D$26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Instructions!$D$33:$D$44</xm:f>
          </x14:formula1>
          <xm:sqref>H5:H19</xm:sqref>
        </x14:dataValidation>
        <x14:dataValidation type="list" allowBlank="1" showInputMessage="1" showErrorMessage="1">
          <x14:formula1>
            <xm:f>Instructions!$D$69:$D$74</xm:f>
          </x14:formula1>
          <xm:sqref>B5:B19 B26:B40</xm:sqref>
        </x14:dataValidation>
        <x14:dataValidation type="list" allowBlank="1" showInputMessage="1" showErrorMessage="1">
          <x14:formula1>
            <xm:f>Instructions!$D$16:$D$30</xm:f>
          </x14:formula1>
          <xm:sqref>E5:E19</xm:sqref>
        </x14:dataValidation>
        <x14:dataValidation type="list" allowBlank="1" showInputMessage="1" showErrorMessage="1">
          <x14:formula1>
            <xm:f>Instructions!$D$47:$D$65</xm:f>
          </x14:formula1>
          <xm:sqref>F5:F19 F26:F40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tabSelected="1" workbookViewId="0">
      <selection activeCell="P8" sqref="P8"/>
    </sheetView>
  </sheetViews>
  <sheetFormatPr baseColWidth="10" defaultColWidth="9.140625" defaultRowHeight="15" outlineLevelRow="1" x14ac:dyDescent="0.25"/>
  <cols>
    <col min="4" max="6" width="0" hidden="1" customWidth="1"/>
    <col min="8" max="8" width="0" hidden="1" customWidth="1"/>
    <col min="9" max="9" width="24.5703125" customWidth="1"/>
    <col min="10" max="17" width="15.140625" customWidth="1"/>
    <col min="18" max="40" width="9.140625" style="56"/>
  </cols>
  <sheetData>
    <row r="1" spans="1:17" s="4" customFormat="1" ht="18.75" customHeight="1" x14ac:dyDescent="0.2">
      <c r="A1" s="19"/>
      <c r="F1" s="19"/>
      <c r="G1" s="19"/>
      <c r="H1" s="19"/>
      <c r="I1" s="19"/>
      <c r="J1" s="82" t="s">
        <v>112</v>
      </c>
      <c r="K1" s="82"/>
      <c r="L1" s="82"/>
      <c r="M1" s="82"/>
      <c r="N1" s="82"/>
      <c r="O1" s="82"/>
      <c r="P1" s="82"/>
      <c r="Q1" s="82"/>
    </row>
    <row r="2" spans="1:17" s="4" customFormat="1" ht="18.75" customHeight="1" x14ac:dyDescent="0.25">
      <c r="A2" s="19"/>
      <c r="D2" s="12"/>
      <c r="E2" s="12"/>
      <c r="F2" s="20"/>
      <c r="G2" s="20"/>
      <c r="H2" s="20"/>
      <c r="I2" s="20"/>
      <c r="J2" s="62" t="s">
        <v>5</v>
      </c>
      <c r="K2" s="62" t="s">
        <v>9</v>
      </c>
      <c r="L2" s="62" t="s">
        <v>6</v>
      </c>
      <c r="M2" s="62" t="s">
        <v>10</v>
      </c>
      <c r="N2" s="62" t="s">
        <v>13</v>
      </c>
      <c r="O2" s="62" t="s">
        <v>11</v>
      </c>
      <c r="P2" s="62" t="s">
        <v>12</v>
      </c>
      <c r="Q2" s="62" t="s">
        <v>14</v>
      </c>
    </row>
    <row r="3" spans="1:17" s="4" customFormat="1" ht="12" x14ac:dyDescent="0.2">
      <c r="A3" s="19"/>
      <c r="D3" s="12"/>
      <c r="E3" s="12"/>
      <c r="F3" s="20"/>
      <c r="G3" s="20"/>
      <c r="H3" s="20"/>
      <c r="I3" s="20"/>
      <c r="J3" s="60"/>
      <c r="K3" s="60"/>
      <c r="L3" s="60"/>
      <c r="M3" s="60"/>
      <c r="N3" s="60"/>
      <c r="O3" s="60"/>
      <c r="P3" s="60"/>
      <c r="Q3" s="60"/>
    </row>
    <row r="4" spans="1:17" s="47" customFormat="1" ht="13.5" customHeight="1" thickBot="1" x14ac:dyDescent="0.25">
      <c r="A4" s="83" t="s">
        <v>27</v>
      </c>
      <c r="B4" s="83"/>
      <c r="C4" s="83"/>
      <c r="D4" s="44"/>
      <c r="E4" s="45"/>
      <c r="F4" s="45"/>
      <c r="G4" s="45"/>
      <c r="H4" s="45"/>
      <c r="I4" s="61" t="s">
        <v>115</v>
      </c>
      <c r="J4" s="46">
        <f>'R&amp;O (Euros)'!J70</f>
        <v>1510</v>
      </c>
      <c r="K4" s="46">
        <f>'R&amp;O (Euros)'!K70</f>
        <v>450</v>
      </c>
      <c r="L4" s="46">
        <f>'R&amp;O (Euros)'!L70</f>
        <v>190.5</v>
      </c>
      <c r="M4" s="46">
        <f>'R&amp;O (Euros)'!M70</f>
        <v>15</v>
      </c>
      <c r="N4" s="46">
        <f>'R&amp;O (Euros)'!N70</f>
        <v>195</v>
      </c>
      <c r="O4" s="46">
        <f>'R&amp;O (Euros)'!O70</f>
        <v>-140</v>
      </c>
      <c r="P4" s="46">
        <f>'R&amp;O (Euros)'!P70</f>
        <v>145</v>
      </c>
      <c r="Q4" s="46">
        <f>'R&amp;O (Euros)'!Q70</f>
        <v>-748</v>
      </c>
    </row>
    <row r="5" spans="1:17" s="47" customFormat="1" ht="13.5" customHeight="1" outlineLevel="1" thickTop="1" x14ac:dyDescent="0.2">
      <c r="A5" s="48"/>
      <c r="B5" s="49"/>
      <c r="C5" s="49"/>
      <c r="D5" s="50"/>
      <c r="E5" s="50"/>
      <c r="F5" s="50"/>
      <c r="G5" s="50"/>
      <c r="H5" s="50"/>
      <c r="I5" s="50"/>
      <c r="J5" s="51"/>
      <c r="K5" s="51"/>
      <c r="L5" s="51"/>
      <c r="M5" s="51"/>
      <c r="N5" s="51"/>
      <c r="O5" s="51"/>
      <c r="P5" s="51"/>
      <c r="Q5" s="51"/>
    </row>
    <row r="6" spans="1:17" s="47" customFormat="1" ht="13.5" customHeight="1" outlineLevel="1" x14ac:dyDescent="0.2">
      <c r="A6" s="48"/>
      <c r="B6" s="49"/>
      <c r="C6" s="49"/>
      <c r="D6" s="50"/>
      <c r="E6" s="50"/>
      <c r="F6" s="50"/>
      <c r="G6" s="50"/>
      <c r="H6" s="50"/>
      <c r="I6" s="47" t="s">
        <v>66</v>
      </c>
      <c r="J6" s="51">
        <f>'R&amp;O (Euros)'!J50</f>
        <v>7</v>
      </c>
      <c r="K6" s="51">
        <f>'R&amp;O (Euros)'!K50</f>
        <v>-1.7999999999999998</v>
      </c>
      <c r="L6" s="51">
        <f>'R&amp;O (Euros)'!L50</f>
        <v>-1.7999999999999998</v>
      </c>
      <c r="M6" s="51">
        <f>'R&amp;O (Euros)'!M50</f>
        <v>2.2000000000000002</v>
      </c>
      <c r="N6" s="51">
        <f>'R&amp;O (Euros)'!N50</f>
        <v>-1.7999999999999998</v>
      </c>
      <c r="O6" s="51">
        <f>'R&amp;O (Euros)'!O50</f>
        <v>0</v>
      </c>
      <c r="P6" s="51">
        <f>'R&amp;O (Euros)'!P50</f>
        <v>0</v>
      </c>
      <c r="Q6" s="51">
        <f>'R&amp;O (Euros)'!Q50</f>
        <v>-1.7999999999999998</v>
      </c>
    </row>
    <row r="7" spans="1:17" s="47" customFormat="1" ht="13.5" customHeight="1" outlineLevel="1" x14ac:dyDescent="0.2">
      <c r="A7" s="48"/>
      <c r="B7" s="49"/>
      <c r="C7" s="49"/>
      <c r="D7" s="50"/>
      <c r="E7" s="50"/>
      <c r="F7" s="50"/>
      <c r="G7" s="50"/>
      <c r="H7" s="50"/>
      <c r="I7" s="47" t="s">
        <v>90</v>
      </c>
      <c r="J7" s="51">
        <f>'R&amp;O (Euros)'!J51</f>
        <v>0</v>
      </c>
      <c r="K7" s="51">
        <f>'R&amp;O (Euros)'!K51</f>
        <v>0</v>
      </c>
      <c r="L7" s="51">
        <f>'R&amp;O (Euros)'!L51</f>
        <v>0</v>
      </c>
      <c r="M7" s="51">
        <f>'R&amp;O (Euros)'!M51</f>
        <v>0</v>
      </c>
      <c r="N7" s="51">
        <f>'R&amp;O (Euros)'!N51</f>
        <v>0</v>
      </c>
      <c r="O7" s="51">
        <f>'R&amp;O (Euros)'!O51</f>
        <v>0</v>
      </c>
      <c r="P7" s="51">
        <f>'R&amp;O (Euros)'!P51</f>
        <v>0</v>
      </c>
      <c r="Q7" s="51">
        <f>'R&amp;O (Euros)'!Q51</f>
        <v>0</v>
      </c>
    </row>
    <row r="8" spans="1:17" s="47" customFormat="1" ht="13.5" customHeight="1" outlineLevel="1" x14ac:dyDescent="0.2">
      <c r="A8" s="48"/>
      <c r="B8" s="49"/>
      <c r="C8" s="49"/>
      <c r="D8" s="50"/>
      <c r="E8" s="50"/>
      <c r="F8" s="50"/>
      <c r="G8" s="50"/>
      <c r="H8" s="50"/>
      <c r="I8" s="47" t="s">
        <v>91</v>
      </c>
      <c r="J8" s="51">
        <f>'R&amp;O (Euros)'!J52</f>
        <v>0</v>
      </c>
      <c r="K8" s="51">
        <f>'R&amp;O (Euros)'!K52</f>
        <v>0</v>
      </c>
      <c r="L8" s="51">
        <f>'R&amp;O (Euros)'!L52</f>
        <v>0</v>
      </c>
      <c r="M8" s="51">
        <f>'R&amp;O (Euros)'!M52</f>
        <v>0</v>
      </c>
      <c r="N8" s="51">
        <f>'R&amp;O (Euros)'!N52</f>
        <v>0</v>
      </c>
      <c r="O8" s="51">
        <f>'R&amp;O (Euros)'!O52</f>
        <v>0</v>
      </c>
      <c r="P8" s="51">
        <f>'R&amp;O (Euros)'!P52</f>
        <v>0</v>
      </c>
      <c r="Q8" s="51">
        <f>'R&amp;O (Euros)'!Q52</f>
        <v>0</v>
      </c>
    </row>
    <row r="9" spans="1:17" s="47" customFormat="1" ht="13.5" customHeight="1" outlineLevel="1" x14ac:dyDescent="0.2">
      <c r="A9" s="48"/>
      <c r="B9" s="49"/>
      <c r="C9" s="49"/>
      <c r="D9" s="50"/>
      <c r="E9" s="50"/>
      <c r="F9" s="50"/>
      <c r="G9" s="50"/>
      <c r="H9" s="50"/>
      <c r="I9" s="47" t="s">
        <v>67</v>
      </c>
      <c r="J9" s="51">
        <f>'R&amp;O (Euros)'!J53</f>
        <v>0</v>
      </c>
      <c r="K9" s="51">
        <f>'R&amp;O (Euros)'!K53</f>
        <v>0</v>
      </c>
      <c r="L9" s="51">
        <f>'R&amp;O (Euros)'!L53</f>
        <v>0</v>
      </c>
      <c r="M9" s="51">
        <f>'R&amp;O (Euros)'!M53</f>
        <v>0</v>
      </c>
      <c r="N9" s="51">
        <f>'R&amp;O (Euros)'!N53</f>
        <v>0</v>
      </c>
      <c r="O9" s="51">
        <f>'R&amp;O (Euros)'!O53</f>
        <v>0</v>
      </c>
      <c r="P9" s="51">
        <f>'R&amp;O (Euros)'!P53</f>
        <v>0</v>
      </c>
      <c r="Q9" s="51">
        <f>'R&amp;O (Euros)'!Q53</f>
        <v>0</v>
      </c>
    </row>
    <row r="10" spans="1:17" s="47" customFormat="1" ht="13.5" customHeight="1" outlineLevel="1" x14ac:dyDescent="0.2">
      <c r="A10" s="48"/>
      <c r="B10" s="49"/>
      <c r="C10" s="49"/>
      <c r="D10" s="50"/>
      <c r="E10" s="50"/>
      <c r="F10" s="50"/>
      <c r="G10" s="50"/>
      <c r="H10" s="50"/>
      <c r="I10" s="47" t="s">
        <v>68</v>
      </c>
      <c r="J10" s="51">
        <f>'R&amp;O (Euros)'!J54</f>
        <v>0</v>
      </c>
      <c r="K10" s="51">
        <f>'R&amp;O (Euros)'!K54</f>
        <v>0</v>
      </c>
      <c r="L10" s="51">
        <f>'R&amp;O (Euros)'!L54</f>
        <v>0</v>
      </c>
      <c r="M10" s="51">
        <f>'R&amp;O (Euros)'!M54</f>
        <v>0</v>
      </c>
      <c r="N10" s="51">
        <f>'R&amp;O (Euros)'!N54</f>
        <v>0</v>
      </c>
      <c r="O10" s="51">
        <f>'R&amp;O (Euros)'!O54</f>
        <v>0</v>
      </c>
      <c r="P10" s="51">
        <f>'R&amp;O (Euros)'!P54</f>
        <v>0</v>
      </c>
      <c r="Q10" s="51">
        <f>'R&amp;O (Euros)'!Q54</f>
        <v>0</v>
      </c>
    </row>
    <row r="11" spans="1:17" s="47" customFormat="1" ht="13.5" customHeight="1" outlineLevel="1" x14ac:dyDescent="0.2">
      <c r="A11" s="48"/>
      <c r="B11" s="49"/>
      <c r="C11" s="49"/>
      <c r="D11" s="50"/>
      <c r="E11" s="50"/>
      <c r="F11" s="50"/>
      <c r="G11" s="50"/>
      <c r="H11" s="50"/>
      <c r="I11" s="47" t="s">
        <v>92</v>
      </c>
      <c r="J11" s="51">
        <f>'R&amp;O (Euros)'!J55</f>
        <v>0</v>
      </c>
      <c r="K11" s="51">
        <f>'R&amp;O (Euros)'!K55</f>
        <v>0</v>
      </c>
      <c r="L11" s="51">
        <f>'R&amp;O (Euros)'!L55</f>
        <v>0</v>
      </c>
      <c r="M11" s="51">
        <f>'R&amp;O (Euros)'!M55</f>
        <v>0</v>
      </c>
      <c r="N11" s="51">
        <f>'R&amp;O (Euros)'!N55</f>
        <v>0</v>
      </c>
      <c r="O11" s="51">
        <f>'R&amp;O (Euros)'!O55</f>
        <v>0</v>
      </c>
      <c r="P11" s="51">
        <f>'R&amp;O (Euros)'!P55</f>
        <v>0</v>
      </c>
      <c r="Q11" s="51">
        <f>'R&amp;O (Euros)'!Q55</f>
        <v>0</v>
      </c>
    </row>
    <row r="12" spans="1:17" s="47" customFormat="1" ht="13.5" customHeight="1" outlineLevel="1" x14ac:dyDescent="0.2">
      <c r="A12" s="48"/>
      <c r="B12" s="49"/>
      <c r="C12" s="49"/>
      <c r="D12" s="50"/>
      <c r="E12" s="50"/>
      <c r="F12" s="50"/>
      <c r="G12" s="50"/>
      <c r="H12" s="50"/>
      <c r="I12" s="47" t="s">
        <v>93</v>
      </c>
      <c r="J12" s="51">
        <f>'R&amp;O (Euros)'!J56</f>
        <v>0</v>
      </c>
      <c r="K12" s="51">
        <f>'R&amp;O (Euros)'!K56</f>
        <v>0</v>
      </c>
      <c r="L12" s="51">
        <f>'R&amp;O (Euros)'!L56</f>
        <v>0</v>
      </c>
      <c r="M12" s="51">
        <f>'R&amp;O (Euros)'!M56</f>
        <v>0</v>
      </c>
      <c r="N12" s="51">
        <f>'R&amp;O (Euros)'!N56</f>
        <v>0</v>
      </c>
      <c r="O12" s="51">
        <f>'R&amp;O (Euros)'!O56</f>
        <v>0</v>
      </c>
      <c r="P12" s="51">
        <f>'R&amp;O (Euros)'!P56</f>
        <v>0</v>
      </c>
      <c r="Q12" s="51">
        <f>'R&amp;O (Euros)'!Q56</f>
        <v>0</v>
      </c>
    </row>
    <row r="13" spans="1:17" s="47" customFormat="1" ht="13.5" customHeight="1" outlineLevel="1" x14ac:dyDescent="0.2">
      <c r="A13" s="48"/>
      <c r="B13" s="49"/>
      <c r="C13" s="49"/>
      <c r="D13" s="50"/>
      <c r="E13" s="50"/>
      <c r="F13" s="50"/>
      <c r="G13" s="50"/>
      <c r="H13" s="50"/>
      <c r="I13" s="47" t="s">
        <v>94</v>
      </c>
      <c r="J13" s="51">
        <f>'R&amp;O (Euros)'!J57</f>
        <v>0</v>
      </c>
      <c r="K13" s="51">
        <f>'R&amp;O (Euros)'!K57</f>
        <v>0</v>
      </c>
      <c r="L13" s="51">
        <f>'R&amp;O (Euros)'!L57</f>
        <v>0</v>
      </c>
      <c r="M13" s="51">
        <f>'R&amp;O (Euros)'!M57</f>
        <v>0</v>
      </c>
      <c r="N13" s="51">
        <f>'R&amp;O (Euros)'!N57</f>
        <v>0</v>
      </c>
      <c r="O13" s="51">
        <f>'R&amp;O (Euros)'!O57</f>
        <v>0</v>
      </c>
      <c r="P13" s="51">
        <f>'R&amp;O (Euros)'!P57</f>
        <v>0</v>
      </c>
      <c r="Q13" s="51">
        <f>'R&amp;O (Euros)'!Q57</f>
        <v>0</v>
      </c>
    </row>
    <row r="14" spans="1:17" s="47" customFormat="1" ht="13.5" customHeight="1" outlineLevel="1" x14ac:dyDescent="0.2">
      <c r="A14" s="48"/>
      <c r="B14" s="49"/>
      <c r="C14" s="49"/>
      <c r="D14" s="50"/>
      <c r="E14" s="50"/>
      <c r="F14" s="50"/>
      <c r="G14" s="50"/>
      <c r="H14" s="50"/>
      <c r="I14" s="47" t="s">
        <v>95</v>
      </c>
      <c r="J14" s="51">
        <f>'R&amp;O (Euros)'!J58</f>
        <v>0</v>
      </c>
      <c r="K14" s="51">
        <f>'R&amp;O (Euros)'!K58</f>
        <v>0</v>
      </c>
      <c r="L14" s="51">
        <f>'R&amp;O (Euros)'!L58</f>
        <v>0</v>
      </c>
      <c r="M14" s="51">
        <f>'R&amp;O (Euros)'!M58</f>
        <v>0</v>
      </c>
      <c r="N14" s="51">
        <f>'R&amp;O (Euros)'!N58</f>
        <v>0</v>
      </c>
      <c r="O14" s="51">
        <f>'R&amp;O (Euros)'!O58</f>
        <v>0</v>
      </c>
      <c r="P14" s="51">
        <f>'R&amp;O (Euros)'!P58</f>
        <v>0</v>
      </c>
      <c r="Q14" s="51">
        <f>'R&amp;O (Euros)'!Q58</f>
        <v>0</v>
      </c>
    </row>
    <row r="15" spans="1:17" s="47" customFormat="1" ht="13.5" customHeight="1" outlineLevel="1" x14ac:dyDescent="0.2">
      <c r="A15" s="48"/>
      <c r="B15" s="49"/>
      <c r="C15" s="49"/>
      <c r="D15" s="50"/>
      <c r="E15" s="50"/>
      <c r="F15" s="50"/>
      <c r="G15" s="50"/>
      <c r="H15" s="50"/>
      <c r="I15" s="47" t="s">
        <v>69</v>
      </c>
      <c r="J15" s="51">
        <f>'R&amp;O (Euros)'!J59</f>
        <v>0</v>
      </c>
      <c r="K15" s="51">
        <f>'R&amp;O (Euros)'!K59</f>
        <v>0</v>
      </c>
      <c r="L15" s="51">
        <f>'R&amp;O (Euros)'!L59</f>
        <v>0</v>
      </c>
      <c r="M15" s="51">
        <f>'R&amp;O (Euros)'!M59</f>
        <v>0</v>
      </c>
      <c r="N15" s="51">
        <f>'R&amp;O (Euros)'!N59</f>
        <v>0</v>
      </c>
      <c r="O15" s="51">
        <f>'R&amp;O (Euros)'!O59</f>
        <v>0</v>
      </c>
      <c r="P15" s="51">
        <f>'R&amp;O (Euros)'!P59</f>
        <v>0</v>
      </c>
      <c r="Q15" s="51">
        <f>'R&amp;O (Euros)'!Q59</f>
        <v>0</v>
      </c>
    </row>
    <row r="16" spans="1:17" s="47" customFormat="1" ht="13.5" customHeight="1" outlineLevel="1" x14ac:dyDescent="0.2">
      <c r="A16" s="48"/>
      <c r="B16" s="49"/>
      <c r="C16" s="49"/>
      <c r="D16" s="50"/>
      <c r="E16" s="50"/>
      <c r="F16" s="50"/>
      <c r="G16" s="50"/>
      <c r="H16" s="50"/>
      <c r="I16" s="47" t="s">
        <v>70</v>
      </c>
      <c r="J16" s="51">
        <f>'R&amp;O (Euros)'!J60</f>
        <v>0</v>
      </c>
      <c r="K16" s="51">
        <f>'R&amp;O (Euros)'!K60</f>
        <v>0</v>
      </c>
      <c r="L16" s="51">
        <f>'R&amp;O (Euros)'!L60</f>
        <v>0</v>
      </c>
      <c r="M16" s="51">
        <f>'R&amp;O (Euros)'!M60</f>
        <v>0</v>
      </c>
      <c r="N16" s="51">
        <f>'R&amp;O (Euros)'!N60</f>
        <v>0</v>
      </c>
      <c r="O16" s="51">
        <f>'R&amp;O (Euros)'!O60</f>
        <v>0</v>
      </c>
      <c r="P16" s="51">
        <f>'R&amp;O (Euros)'!P60</f>
        <v>0</v>
      </c>
      <c r="Q16" s="51">
        <f>'R&amp;O (Euros)'!Q60</f>
        <v>0</v>
      </c>
    </row>
    <row r="17" spans="1:17" s="47" customFormat="1" ht="13.5" customHeight="1" outlineLevel="1" x14ac:dyDescent="0.2">
      <c r="A17" s="48"/>
      <c r="B17" s="49"/>
      <c r="C17" s="49"/>
      <c r="D17" s="50"/>
      <c r="E17" s="50"/>
      <c r="F17" s="50"/>
      <c r="G17" s="50"/>
      <c r="H17" s="50"/>
      <c r="I17" s="47" t="s">
        <v>71</v>
      </c>
      <c r="J17" s="51">
        <f>'R&amp;O (Euros)'!J61</f>
        <v>0</v>
      </c>
      <c r="K17" s="51">
        <f>'R&amp;O (Euros)'!K61</f>
        <v>0</v>
      </c>
      <c r="L17" s="51">
        <f>'R&amp;O (Euros)'!L61</f>
        <v>0</v>
      </c>
      <c r="M17" s="51">
        <f>'R&amp;O (Euros)'!M61</f>
        <v>0</v>
      </c>
      <c r="N17" s="51">
        <f>'R&amp;O (Euros)'!N61</f>
        <v>0</v>
      </c>
      <c r="O17" s="51">
        <f>'R&amp;O (Euros)'!O61</f>
        <v>0</v>
      </c>
      <c r="P17" s="51">
        <f>'R&amp;O (Euros)'!P61</f>
        <v>0</v>
      </c>
      <c r="Q17" s="51">
        <f>'R&amp;O (Euros)'!Q61</f>
        <v>0</v>
      </c>
    </row>
    <row r="18" spans="1:17" s="47" customFormat="1" ht="13.5" customHeight="1" outlineLevel="1" x14ac:dyDescent="0.2">
      <c r="A18" s="48"/>
      <c r="B18" s="49"/>
      <c r="C18" s="49"/>
      <c r="D18" s="50"/>
      <c r="E18" s="50"/>
      <c r="F18" s="50"/>
      <c r="G18" s="50"/>
      <c r="H18" s="50"/>
      <c r="I18" s="47" t="s">
        <v>72</v>
      </c>
      <c r="J18" s="51">
        <f>'R&amp;O (Euros)'!J62</f>
        <v>0</v>
      </c>
      <c r="K18" s="51">
        <f>'R&amp;O (Euros)'!K62</f>
        <v>0</v>
      </c>
      <c r="L18" s="51">
        <f>'R&amp;O (Euros)'!L62</f>
        <v>0</v>
      </c>
      <c r="M18" s="51">
        <f>'R&amp;O (Euros)'!M62</f>
        <v>0</v>
      </c>
      <c r="N18" s="51">
        <f>'R&amp;O (Euros)'!N62</f>
        <v>0</v>
      </c>
      <c r="O18" s="51">
        <f>'R&amp;O (Euros)'!O62</f>
        <v>0</v>
      </c>
      <c r="P18" s="51">
        <f>'R&amp;O (Euros)'!P62</f>
        <v>0</v>
      </c>
      <c r="Q18" s="51">
        <f>'R&amp;O (Euros)'!Q62</f>
        <v>0</v>
      </c>
    </row>
    <row r="19" spans="1:17" s="47" customFormat="1" ht="13.5" customHeight="1" outlineLevel="1" x14ac:dyDescent="0.2">
      <c r="A19" s="48"/>
      <c r="B19" s="49"/>
      <c r="C19" s="49"/>
      <c r="D19" s="50"/>
      <c r="E19" s="50"/>
      <c r="F19" s="50"/>
      <c r="G19" s="50"/>
      <c r="H19" s="50"/>
      <c r="I19" s="47" t="s">
        <v>73</v>
      </c>
      <c r="J19" s="51">
        <f>'R&amp;O (Euros)'!J63</f>
        <v>0</v>
      </c>
      <c r="K19" s="51">
        <f>'R&amp;O (Euros)'!K63</f>
        <v>0</v>
      </c>
      <c r="L19" s="51">
        <f>'R&amp;O (Euros)'!L63</f>
        <v>0</v>
      </c>
      <c r="M19" s="51">
        <f>'R&amp;O (Euros)'!M63</f>
        <v>0</v>
      </c>
      <c r="N19" s="51">
        <f>'R&amp;O (Euros)'!N63</f>
        <v>0</v>
      </c>
      <c r="O19" s="51">
        <f>'R&amp;O (Euros)'!O63</f>
        <v>0</v>
      </c>
      <c r="P19" s="51">
        <f>'R&amp;O (Euros)'!P63</f>
        <v>0</v>
      </c>
      <c r="Q19" s="51">
        <f>'R&amp;O (Euros)'!Q63</f>
        <v>0</v>
      </c>
    </row>
    <row r="20" spans="1:17" s="47" customFormat="1" ht="13.5" customHeight="1" outlineLevel="1" x14ac:dyDescent="0.2">
      <c r="A20" s="48"/>
      <c r="B20" s="49"/>
      <c r="C20" s="49"/>
      <c r="D20" s="50"/>
      <c r="E20" s="50"/>
      <c r="F20" s="50"/>
      <c r="G20" s="50"/>
      <c r="H20" s="50"/>
      <c r="I20" s="47" t="s">
        <v>74</v>
      </c>
      <c r="J20" s="51">
        <f>'R&amp;O (Euros)'!J64</f>
        <v>0</v>
      </c>
      <c r="K20" s="51">
        <f>'R&amp;O (Euros)'!K64</f>
        <v>0</v>
      </c>
      <c r="L20" s="51">
        <f>'R&amp;O (Euros)'!L64</f>
        <v>0</v>
      </c>
      <c r="M20" s="51">
        <f>'R&amp;O (Euros)'!M64</f>
        <v>0</v>
      </c>
      <c r="N20" s="51">
        <f>'R&amp;O (Euros)'!N64</f>
        <v>0</v>
      </c>
      <c r="O20" s="51">
        <f>'R&amp;O (Euros)'!O64</f>
        <v>0</v>
      </c>
      <c r="P20" s="51">
        <f>'R&amp;O (Euros)'!P64</f>
        <v>0</v>
      </c>
      <c r="Q20" s="51">
        <f>'R&amp;O (Euros)'!Q64</f>
        <v>0</v>
      </c>
    </row>
    <row r="21" spans="1:17" s="47" customFormat="1" ht="13.5" customHeight="1" outlineLevel="1" x14ac:dyDescent="0.2">
      <c r="A21" s="48"/>
      <c r="B21" s="49"/>
      <c r="C21" s="49"/>
      <c r="D21" s="50"/>
      <c r="E21" s="50"/>
      <c r="F21" s="50"/>
      <c r="G21" s="50"/>
      <c r="H21" s="50"/>
      <c r="I21" s="47" t="s">
        <v>75</v>
      </c>
      <c r="J21" s="51">
        <f>'R&amp;O (Euros)'!J65</f>
        <v>0</v>
      </c>
      <c r="K21" s="51">
        <f>'R&amp;O (Euros)'!K65</f>
        <v>0</v>
      </c>
      <c r="L21" s="51">
        <f>'R&amp;O (Euros)'!L65</f>
        <v>0</v>
      </c>
      <c r="M21" s="51">
        <f>'R&amp;O (Euros)'!M65</f>
        <v>0</v>
      </c>
      <c r="N21" s="51">
        <f>'R&amp;O (Euros)'!N65</f>
        <v>0</v>
      </c>
      <c r="O21" s="51">
        <f>'R&amp;O (Euros)'!O65</f>
        <v>0</v>
      </c>
      <c r="P21" s="51">
        <f>'R&amp;O (Euros)'!P65</f>
        <v>0</v>
      </c>
      <c r="Q21" s="51">
        <f>'R&amp;O (Euros)'!Q65</f>
        <v>0</v>
      </c>
    </row>
    <row r="22" spans="1:17" s="47" customFormat="1" ht="13.5" customHeight="1" outlineLevel="1" x14ac:dyDescent="0.2">
      <c r="A22" s="48"/>
      <c r="B22" s="49"/>
      <c r="C22" s="49"/>
      <c r="D22" s="50"/>
      <c r="E22" s="50"/>
      <c r="F22" s="50"/>
      <c r="G22" s="50"/>
      <c r="H22" s="50"/>
      <c r="I22" s="47" t="s">
        <v>76</v>
      </c>
      <c r="J22" s="51">
        <f>'R&amp;O (Euros)'!J66</f>
        <v>0</v>
      </c>
      <c r="K22" s="51">
        <f>'R&amp;O (Euros)'!K66</f>
        <v>0</v>
      </c>
      <c r="L22" s="51">
        <f>'R&amp;O (Euros)'!L66</f>
        <v>0</v>
      </c>
      <c r="M22" s="51">
        <f>'R&amp;O (Euros)'!M66</f>
        <v>0</v>
      </c>
      <c r="N22" s="51">
        <f>'R&amp;O (Euros)'!N66</f>
        <v>0</v>
      </c>
      <c r="O22" s="51">
        <f>'R&amp;O (Euros)'!O66</f>
        <v>0</v>
      </c>
      <c r="P22" s="51">
        <f>'R&amp;O (Euros)'!P66</f>
        <v>0</v>
      </c>
      <c r="Q22" s="51">
        <f>'R&amp;O (Euros)'!Q66</f>
        <v>0</v>
      </c>
    </row>
    <row r="23" spans="1:17" s="47" customFormat="1" ht="13.5" customHeight="1" outlineLevel="1" x14ac:dyDescent="0.2">
      <c r="A23" s="48"/>
      <c r="B23" s="49"/>
      <c r="C23" s="49"/>
      <c r="D23" s="50"/>
      <c r="E23" s="50"/>
      <c r="F23" s="50"/>
      <c r="G23" s="50"/>
      <c r="H23" s="50"/>
      <c r="I23" s="47" t="s">
        <v>89</v>
      </c>
      <c r="J23" s="51">
        <f>'R&amp;O (Euros)'!J67</f>
        <v>0</v>
      </c>
      <c r="K23" s="51">
        <f>'R&amp;O (Euros)'!K67</f>
        <v>0</v>
      </c>
      <c r="L23" s="51">
        <f>'R&amp;O (Euros)'!L67</f>
        <v>0</v>
      </c>
      <c r="M23" s="51">
        <f>'R&amp;O (Euros)'!M67</f>
        <v>0</v>
      </c>
      <c r="N23" s="51">
        <f>'R&amp;O (Euros)'!N67</f>
        <v>0</v>
      </c>
      <c r="O23" s="51">
        <f>'R&amp;O (Euros)'!O67</f>
        <v>0</v>
      </c>
      <c r="P23" s="51">
        <f>'R&amp;O (Euros)'!P67</f>
        <v>0</v>
      </c>
      <c r="Q23" s="51">
        <f>'R&amp;O (Euros)'!Q67</f>
        <v>0</v>
      </c>
    </row>
    <row r="24" spans="1:17" s="47" customFormat="1" ht="13.5" customHeight="1" outlineLevel="1" x14ac:dyDescent="0.2">
      <c r="A24" s="48"/>
      <c r="B24" s="49"/>
      <c r="C24" s="49"/>
      <c r="D24" s="50"/>
      <c r="E24" s="50"/>
      <c r="F24" s="50"/>
      <c r="G24" s="50"/>
      <c r="H24" s="50"/>
      <c r="I24" s="47" t="s">
        <v>111</v>
      </c>
      <c r="J24" s="51">
        <f>'R&amp;O (Euros)'!J68</f>
        <v>0</v>
      </c>
      <c r="K24" s="51">
        <f>'R&amp;O (Euros)'!K68</f>
        <v>0</v>
      </c>
      <c r="L24" s="51">
        <f>'R&amp;O (Euros)'!L68</f>
        <v>-1</v>
      </c>
      <c r="M24" s="51">
        <f>'R&amp;O (Euros)'!M68</f>
        <v>0</v>
      </c>
      <c r="N24" s="51">
        <f>'R&amp;O (Euros)'!N68</f>
        <v>0</v>
      </c>
      <c r="O24" s="51">
        <f>'R&amp;O (Euros)'!O68</f>
        <v>0</v>
      </c>
      <c r="P24" s="51">
        <f>'R&amp;O (Euros)'!P68</f>
        <v>0</v>
      </c>
      <c r="Q24" s="51">
        <f>'R&amp;O (Euros)'!Q68</f>
        <v>0</v>
      </c>
    </row>
    <row r="25" spans="1:17" s="47" customFormat="1" ht="13.5" customHeight="1" x14ac:dyDescent="0.2">
      <c r="A25" s="48"/>
      <c r="B25" s="49"/>
      <c r="C25" s="49"/>
      <c r="D25" s="50"/>
      <c r="E25" s="50"/>
      <c r="F25" s="50"/>
      <c r="G25" s="50"/>
      <c r="H25" s="50"/>
      <c r="I25" s="50"/>
      <c r="J25" s="51"/>
      <c r="K25" s="51"/>
      <c r="L25" s="51"/>
      <c r="M25" s="51"/>
      <c r="N25" s="51"/>
      <c r="O25" s="51"/>
      <c r="P25" s="51"/>
      <c r="Q25" s="51"/>
    </row>
    <row r="26" spans="1:17" s="47" customFormat="1" ht="15" customHeight="1" thickBot="1" x14ac:dyDescent="0.25">
      <c r="A26" s="84" t="s">
        <v>50</v>
      </c>
      <c r="B26" s="84"/>
      <c r="C26" s="84"/>
      <c r="D26" s="84"/>
      <c r="E26" s="52"/>
      <c r="F26" s="52"/>
      <c r="G26" s="52"/>
      <c r="H26" s="52"/>
      <c r="I26" s="52"/>
      <c r="J26" s="53">
        <f>SUM(J6:J25)</f>
        <v>7</v>
      </c>
      <c r="K26" s="53">
        <f t="shared" ref="K26:Q26" si="0">SUM(K6:K25)</f>
        <v>-1.7999999999999998</v>
      </c>
      <c r="L26" s="53">
        <f t="shared" si="0"/>
        <v>-2.8</v>
      </c>
      <c r="M26" s="53">
        <f t="shared" si="0"/>
        <v>2.2000000000000002</v>
      </c>
      <c r="N26" s="53">
        <f t="shared" si="0"/>
        <v>-1.7999999999999998</v>
      </c>
      <c r="O26" s="53">
        <f t="shared" si="0"/>
        <v>0</v>
      </c>
      <c r="P26" s="53">
        <f t="shared" si="0"/>
        <v>0</v>
      </c>
      <c r="Q26" s="53">
        <f t="shared" si="0"/>
        <v>-1.7999999999999998</v>
      </c>
    </row>
    <row r="27" spans="1:17" s="47" customFormat="1" ht="15.75" customHeight="1" thickTop="1" x14ac:dyDescent="0.2">
      <c r="A27" s="54"/>
      <c r="C27" s="54"/>
      <c r="D27" s="54"/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</row>
    <row r="28" spans="1:17" s="47" customFormat="1" ht="15.75" customHeight="1" thickBot="1" x14ac:dyDescent="0.25">
      <c r="A28" s="83" t="s">
        <v>26</v>
      </c>
      <c r="B28" s="83"/>
      <c r="C28" s="83"/>
      <c r="D28" s="83"/>
      <c r="E28" s="45"/>
      <c r="F28" s="45"/>
      <c r="G28" s="45"/>
      <c r="H28" s="45"/>
      <c r="I28" s="45"/>
      <c r="J28" s="46">
        <f>J4+J26</f>
        <v>1517</v>
      </c>
      <c r="K28" s="46">
        <f t="shared" ref="K28:Q28" si="1">K4+K26</f>
        <v>448.2</v>
      </c>
      <c r="L28" s="46">
        <f t="shared" si="1"/>
        <v>187.7</v>
      </c>
      <c r="M28" s="46">
        <f t="shared" si="1"/>
        <v>17.2</v>
      </c>
      <c r="N28" s="46">
        <f t="shared" si="1"/>
        <v>193.2</v>
      </c>
      <c r="O28" s="46">
        <f t="shared" si="1"/>
        <v>-140</v>
      </c>
      <c r="P28" s="46">
        <f t="shared" si="1"/>
        <v>145</v>
      </c>
      <c r="Q28" s="46">
        <f t="shared" si="1"/>
        <v>-749.8</v>
      </c>
    </row>
    <row r="29" spans="1:17" s="56" customFormat="1" ht="15.75" thickTop="1" x14ac:dyDescent="0.25"/>
    <row r="30" spans="1:17" s="56" customFormat="1" x14ac:dyDescent="0.25">
      <c r="A30" s="58" t="s">
        <v>114</v>
      </c>
    </row>
    <row r="31" spans="1:17" s="57" customFormat="1" ht="26.25" x14ac:dyDescent="0.4">
      <c r="I31" s="59" t="s">
        <v>113</v>
      </c>
      <c r="J31" s="59"/>
    </row>
    <row r="32" spans="1:1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</sheetData>
  <mergeCells count="4">
    <mergeCell ref="J1:Q1"/>
    <mergeCell ref="A4:C4"/>
    <mergeCell ref="A28:D28"/>
    <mergeCell ref="A26:D2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Instructions</vt:lpstr>
      <vt:lpstr>R&amp;O (Euros)</vt:lpstr>
      <vt:lpstr>Summary Monthly Pack</vt:lpstr>
      <vt:lpstr>'R&amp;O (Euros)'!Área_de_impresión</vt:lpstr>
      <vt:lpstr>'Summary Monthly Pack'!Área_de_impresión</vt:lpstr>
      <vt:lpstr>'R&amp;O (Euros)'!Own_Labour_Cost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 Amigot, Veronica</dc:creator>
  <cp:lastModifiedBy>NH-HOTEL-GROUP</cp:lastModifiedBy>
  <cp:lastPrinted>2016-01-29T09:49:08Z</cp:lastPrinted>
  <dcterms:created xsi:type="dcterms:W3CDTF">2012-12-03T12:12:12Z</dcterms:created>
  <dcterms:modified xsi:type="dcterms:W3CDTF">2016-09-21T07:48:30Z</dcterms:modified>
</cp:coreProperties>
</file>